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in\NOFA Documents\"/>
    </mc:Choice>
  </mc:AlternateContent>
  <bookViews>
    <workbookView xWindow="360" yWindow="108" windowWidth="27792" windowHeight="12588"/>
  </bookViews>
  <sheets>
    <sheet name="CoC Consolidated Application" sheetId="1" r:id="rId1"/>
    <sheet name="Graphs" sheetId="2" r:id="rId2"/>
    <sheet name="Tier 2 Points" sheetId="3" r:id="rId3"/>
  </sheets>
  <calcPr calcId="152511" concurrentCalc="0"/>
</workbook>
</file>

<file path=xl/calcChain.xml><?xml version="1.0" encoding="utf-8"?>
<calcChain xmlns="http://schemas.openxmlformats.org/spreadsheetml/2006/main">
  <c r="B83" i="1" l="1"/>
  <c r="B75" i="1"/>
  <c r="B76" i="1"/>
  <c r="B77" i="1"/>
  <c r="B78" i="1"/>
  <c r="B79" i="1"/>
  <c r="B80" i="1"/>
  <c r="B81" i="1"/>
  <c r="B82" i="1"/>
  <c r="B84" i="1"/>
  <c r="A75" i="1"/>
  <c r="A76" i="1"/>
  <c r="A77" i="1"/>
  <c r="A78" i="1"/>
  <c r="A79" i="1"/>
  <c r="A80" i="1"/>
  <c r="A81" i="1"/>
  <c r="A82" i="1"/>
  <c r="A83" i="1"/>
  <c r="A84" i="1"/>
  <c r="I5" i="3"/>
  <c r="B4" i="3"/>
  <c r="B9" i="3"/>
  <c r="A9" i="3"/>
  <c r="C76" i="1"/>
  <c r="B3" i="2"/>
  <c r="B2" i="2"/>
  <c r="C83" i="1"/>
  <c r="B10" i="2"/>
  <c r="B9" i="2"/>
  <c r="C82" i="1"/>
  <c r="B8" i="2"/>
  <c r="C81" i="1"/>
  <c r="B7" i="2"/>
  <c r="C80" i="1"/>
  <c r="B6" i="2"/>
  <c r="C79" i="1"/>
  <c r="B5" i="2"/>
  <c r="C78" i="1"/>
  <c r="B4" i="2"/>
  <c r="C77" i="1"/>
  <c r="C75" i="1"/>
</calcChain>
</file>

<file path=xl/sharedStrings.xml><?xml version="1.0" encoding="utf-8"?>
<sst xmlns="http://schemas.openxmlformats.org/spreadsheetml/2006/main" count="99" uniqueCount="85">
  <si>
    <t>Estimated Points</t>
  </si>
  <si>
    <t>Criteria</t>
  </si>
  <si>
    <t>Points Available</t>
  </si>
  <si>
    <t>a. (2) Project review and ranking considers past performance data.</t>
  </si>
  <si>
    <t>3. Homeless Management Information System - Total of 18 points</t>
  </si>
  <si>
    <r>
      <t xml:space="preserve">a. CoC has a governance charter that addresses HMIS required policies and procedures. </t>
    </r>
    <r>
      <rPr>
        <u/>
        <sz val="11"/>
        <color theme="1"/>
        <rFont val="Calibri"/>
        <family val="2"/>
        <scheme val="minor"/>
      </rPr>
      <t>Max points</t>
    </r>
    <r>
      <rPr>
        <sz val="11"/>
        <color theme="1"/>
        <rFont val="Calibri"/>
        <family val="2"/>
        <scheme val="minor"/>
      </rPr>
      <t xml:space="preserve"> for formal written agreement between CoC and HMIS Lead, attaching this and charter in e-snaps.</t>
    </r>
  </si>
  <si>
    <t>b. CoC adopts and follows an HMIS Policy and Procedures Manual. Must include agreements with HMIS Lead and contributing organizations.</t>
  </si>
  <si>
    <t>d. HMIS bed coverage of at least 86% for all program types (except domestic violence programs). If coverage rate is below 64%, must provide steps to increase for partial credit.</t>
  </si>
  <si>
    <t xml:space="preserve">f. CoC is able to generate HUD required reports. 2 points awarded if all tables submitted to HUD were accepted and used in the last AHAR. </t>
  </si>
  <si>
    <t>4. Point-in-Time Count - Total of 9 points</t>
  </si>
  <si>
    <t xml:space="preserve">c. Unsheltered PIT was thorough, accurate, and data quality was good. </t>
  </si>
  <si>
    <t>6. Performance and Strategic Planning - 60 points</t>
  </si>
  <si>
    <t>a. Ending Chronic Homelessness - total of 15 points</t>
  </si>
  <si>
    <t>b. Ending Homelessness Among Households with Children - total of 15 points</t>
  </si>
  <si>
    <t>b(1). CoC prioritizes households with children by need.</t>
  </si>
  <si>
    <t>b(2). Plan to rapidly re-house families within 30 days of becoming homeless</t>
  </si>
  <si>
    <t>b(4). Families are not separated when they enter shelter or housing.</t>
  </si>
  <si>
    <t>c. Ending Youth Homelessness - total of 15 points</t>
  </si>
  <si>
    <t>c(1). Strategies to address needs of unaccompanied homeless youth as well as proven strategies for addressing trafficking and exploitation.</t>
  </si>
  <si>
    <t>c(2). Increase in unaccompanied homeless youth served  coming from the streets prior to program entry.</t>
  </si>
  <si>
    <t>c(3). Proposed plan to increase funding for unaccompanied homeless youth.</t>
  </si>
  <si>
    <t>c(4). CoC collaborated with education authorities and school districts to identify homeless households. CoC has policies that requires CoC and ESG funded programs to ensure all children are enrolled in early childhood programs or in school.</t>
  </si>
  <si>
    <t>c(5). CoC and education representatives have participated in each other's meetings in the past 12 months. CoC collaborates with McKinney-Vento education liaisons.</t>
  </si>
  <si>
    <t>d. Ending Veteran Homelessness - total of 15 points</t>
  </si>
  <si>
    <t>d(2). 75% reduction in total veterans and unsheltered homeless veterans.</t>
  </si>
  <si>
    <t>Summary</t>
  </si>
  <si>
    <t>Section</t>
  </si>
  <si>
    <t>CoC Coordination and Engagement</t>
  </si>
  <si>
    <t>Project Ranking, Review, and Capacity</t>
  </si>
  <si>
    <t>Homeless Management Information System</t>
  </si>
  <si>
    <t>Point-in-Time Count</t>
  </si>
  <si>
    <t>System Performance</t>
  </si>
  <si>
    <t>Ending Chronic Homelessness</t>
  </si>
  <si>
    <t>Ending Homelessness Among Households with Children</t>
  </si>
  <si>
    <t>Ending Youth Homelessness</t>
  </si>
  <si>
    <t>Ending Veteran Homelessness</t>
  </si>
  <si>
    <t>Percent of Points</t>
  </si>
  <si>
    <t>a. (3) Project review and ranking considers the severity of needs experienced by program participants.</t>
  </si>
  <si>
    <t>b. Sheltered PIT methodology was accurate, included subpopulation information, data quality was good, and describe changes in methodology.</t>
  </si>
  <si>
    <t xml:space="preserve">d(3). CoC identifies, assesses, and refers eligible homeless veterans to HUD-VASH and SSVF. </t>
  </si>
  <si>
    <t>1. CoC Coordination and Engagement - Total of 43 points</t>
  </si>
  <si>
    <r>
      <t xml:space="preserve">b. CoC coordinates with each Consolidated Plan jurisdiction their area, as well as other organizations serving people experiencing homelessness. </t>
    </r>
    <r>
      <rPr>
        <u/>
        <sz val="11"/>
        <color theme="1"/>
        <rFont val="Calibri"/>
        <family val="2"/>
        <scheme val="minor"/>
      </rPr>
      <t>Max points</t>
    </r>
    <r>
      <rPr>
        <sz val="11"/>
        <color theme="1"/>
        <rFont val="Calibri"/>
        <family val="2"/>
        <scheme val="minor"/>
      </rPr>
      <t xml:space="preserve"> for coordinating with Housing Opportunities for Persons with AIDS (HOPWA), Temporary Assistance for Needy Families (TANF), Runaway and Homeless Youth (RHY), Head Start programs, and other programs. CoC must also assist ESG recipients to evaluate and improve performance.</t>
    </r>
  </si>
  <si>
    <r>
      <t xml:space="preserve">i. CoC implemented specific strategies to prevent criminalization of homelessness. </t>
    </r>
    <r>
      <rPr>
        <u/>
        <sz val="11"/>
        <color theme="1"/>
        <rFont val="Calibri"/>
        <family val="2"/>
        <scheme val="minor"/>
      </rPr>
      <t>Max points</t>
    </r>
    <r>
      <rPr>
        <sz val="11"/>
        <color theme="1"/>
        <rFont val="Calibri"/>
        <family val="2"/>
        <scheme val="minor"/>
      </rPr>
      <t xml:space="preserve"> for specific strategies.</t>
    </r>
  </si>
  <si>
    <t>j. CoC increased rapid re-housing, if needed. CoC can also demonstrate they have sufficient rapid re-housing to meet the need.</t>
  </si>
  <si>
    <t xml:space="preserve">a. (1)  CoC attaches written documentation demonstrating objective criteria in review, ranking, and selection of projects. </t>
  </si>
  <si>
    <t>c. 2016 HIC data was submitted on time.</t>
  </si>
  <si>
    <r>
      <t xml:space="preserve">e. Report the number of null or missing values on one day during last 10 days of January 2016. </t>
    </r>
    <r>
      <rPr>
        <u/>
        <sz val="11"/>
        <color theme="1"/>
        <rFont val="Calibri"/>
        <family val="2"/>
        <scheme val="minor"/>
      </rPr>
      <t>Max points</t>
    </r>
    <r>
      <rPr>
        <sz val="11"/>
        <color theme="1"/>
        <rFont val="Calibri"/>
        <family val="2"/>
        <scheme val="minor"/>
      </rPr>
      <t xml:space="preserve"> for CoCs with less than 10% null, missing, refused, or unknown.</t>
    </r>
  </si>
  <si>
    <r>
      <t xml:space="preserve">a. CoC conducted a PIT count and reported data in HDX. </t>
    </r>
    <r>
      <rPr>
        <u/>
        <sz val="11"/>
        <color theme="1"/>
        <rFont val="Calibri"/>
        <family val="2"/>
        <scheme val="minor"/>
      </rPr>
      <t>Max points</t>
    </r>
    <r>
      <rPr>
        <sz val="11"/>
        <color theme="1"/>
        <rFont val="Calibri"/>
        <family val="2"/>
        <scheme val="minor"/>
      </rPr>
      <t xml:space="preserve"> for (1) conducting a sheltered and unsheltered count in 2016 or 2015 and (2) submitting the data on time.</t>
    </r>
  </si>
  <si>
    <t>a. (2) Decrease in the number of unsheltered households in the 2016 PIT count (or 2015 if your CoC didn't conduct a 2016 unsheltered count)</t>
  </si>
  <si>
    <r>
      <t xml:space="preserve">b. CoC is working to reduce households who become homeless for the first time. </t>
    </r>
    <r>
      <rPr>
        <u/>
        <sz val="11"/>
        <color theme="1"/>
        <rFont val="Calibri"/>
        <family val="2"/>
        <scheme val="minor"/>
      </rPr>
      <t>Max points</t>
    </r>
    <r>
      <rPr>
        <sz val="11"/>
        <color theme="1"/>
        <rFont val="Calibri"/>
        <family val="2"/>
        <scheme val="minor"/>
      </rPr>
      <t xml:space="preserve"> for identifying risk factors used and strategies in place to prevent homelessness. </t>
    </r>
  </si>
  <si>
    <r>
      <t xml:space="preserve">c. Report length of time households are homeless, describe how this has been reduced, and what efforts the CoC will undertake to continue to reduce the length of time households are homeless. </t>
    </r>
    <r>
      <rPr>
        <u/>
        <sz val="11"/>
        <color theme="1"/>
        <rFont val="Calibri"/>
        <family val="2"/>
        <scheme val="minor"/>
      </rPr>
      <t>Max points</t>
    </r>
    <r>
      <rPr>
        <sz val="11"/>
        <color theme="1"/>
        <rFont val="Calibri"/>
        <family val="2"/>
        <scheme val="minor"/>
      </rPr>
      <t xml:space="preserve"> for describing efforts to track length of time homeless (including data from ESG and CoC projects) and planning process for reducing length of time. </t>
    </r>
  </si>
  <si>
    <r>
      <t xml:space="preserve">f. Projects are increasing access to employment and benefits. </t>
    </r>
    <r>
      <rPr>
        <u/>
        <sz val="11"/>
        <color theme="1"/>
        <rFont val="Calibri"/>
        <family val="2"/>
        <scheme val="minor"/>
      </rPr>
      <t>Max points</t>
    </r>
    <r>
      <rPr>
        <sz val="11"/>
        <color theme="1"/>
        <rFont val="Calibri"/>
        <family val="2"/>
        <scheme val="minor"/>
      </rPr>
      <t xml:space="preserve"> for strategies to increase access to employment and benefits, assistance to projects in implementing these strategies, and increases in access to employment and benefits. </t>
    </r>
  </si>
  <si>
    <t>g. Attach a report from HDX with all of the required System Performance Measures.</t>
  </si>
  <si>
    <t>a(1). CoC has adopted the order of priority described in the HUD prioritization notice, as evidenced in the CoC's written standards.</t>
  </si>
  <si>
    <r>
      <t xml:space="preserve">a (2) CoC has increased PSH beds dedicated to chronically homeless households. </t>
    </r>
    <r>
      <rPr>
        <u/>
        <sz val="11"/>
        <color theme="1"/>
        <rFont val="Calibri"/>
        <family val="2"/>
        <scheme val="minor"/>
      </rPr>
      <t>Max Points</t>
    </r>
    <r>
      <rPr>
        <sz val="11"/>
        <color theme="1"/>
        <rFont val="Calibri"/>
        <family val="2"/>
        <scheme val="minor"/>
      </rPr>
      <t xml:space="preserve"> for an increase in beds from 2015 to 2016. At least 85% in 2016 application are dedicated to chronically homeless households. No points if the CoC had a decrease in dedicated beds.</t>
    </r>
  </si>
  <si>
    <r>
      <t xml:space="preserve">a. (3) Reduction in the number of chronically homeless households reported in the PIT count. </t>
    </r>
    <r>
      <rPr>
        <u/>
        <sz val="11"/>
        <color theme="1"/>
        <rFont val="Calibri"/>
        <family val="2"/>
        <scheme val="minor"/>
      </rPr>
      <t>Max points</t>
    </r>
    <r>
      <rPr>
        <sz val="11"/>
        <color theme="1"/>
        <rFont val="Calibri"/>
        <family val="2"/>
        <scheme val="minor"/>
      </rPr>
      <t xml:space="preserve"> for decrease in chronic households and chronic unsheltered households. </t>
    </r>
  </si>
  <si>
    <t>b(5). Reduction in the number of families in 2016 PIT count.</t>
  </si>
  <si>
    <t>d(1). Reduction in veterans in 2016 PIT count.</t>
  </si>
  <si>
    <r>
      <t xml:space="preserve">a. CoC solicits and considers opinions from those with knowledge or an interest in ending homelessness in the area. </t>
    </r>
    <r>
      <rPr>
        <u/>
        <sz val="11"/>
        <color theme="1"/>
        <rFont val="Calibri"/>
        <family val="2"/>
        <scheme val="minor"/>
      </rPr>
      <t>Max points</t>
    </r>
    <r>
      <rPr>
        <sz val="11"/>
        <color theme="1"/>
        <rFont val="Calibri"/>
        <family val="2"/>
        <scheme val="minor"/>
      </rPr>
      <t xml:space="preserve"> for CoCs with an open invitation process, including domestic violence and homeless youth providers, and that proposals from organizations who have not received CoC funded are accepted.</t>
    </r>
  </si>
  <si>
    <r>
      <t xml:space="preserve">c. CoC addresses needs of persons fleeing domestic violence and their families. </t>
    </r>
    <r>
      <rPr>
        <u/>
        <sz val="11"/>
        <color theme="1"/>
        <rFont val="Calibri"/>
        <family val="2"/>
        <scheme val="minor"/>
      </rPr>
      <t>Max points</t>
    </r>
    <r>
      <rPr>
        <sz val="11"/>
        <color theme="1"/>
        <rFont val="Calibri"/>
        <family val="2"/>
        <scheme val="minor"/>
      </rPr>
      <t xml:space="preserve"> for offering safe housing and services through CoC, ESG, Dept. of Justice, and Health and Human Services. </t>
    </r>
  </si>
  <si>
    <r>
      <t xml:space="preserve">g. At least 75% of project applications submitted are low barrier and prioritize rapid placement and stabilization in permanent housing. </t>
    </r>
    <r>
      <rPr>
        <u/>
        <sz val="11"/>
        <color theme="1"/>
        <rFont val="Calibri"/>
        <family val="2"/>
        <scheme val="minor"/>
      </rPr>
      <t>Max points</t>
    </r>
    <r>
      <rPr>
        <sz val="11"/>
        <color theme="1"/>
        <rFont val="Calibri"/>
        <family val="2"/>
        <scheme val="minor"/>
      </rPr>
      <t xml:space="preserve"> for clearly demonstrating in consolidated and project applications that at least 75% of projects are low barrier.</t>
    </r>
  </si>
  <si>
    <r>
      <t xml:space="preserve">b. CoC demonstrates ability to reallocate low performing projects. </t>
    </r>
    <r>
      <rPr>
        <u/>
        <sz val="11"/>
        <color theme="1"/>
        <rFont val="Calibri"/>
        <family val="2"/>
        <scheme val="minor"/>
      </rPr>
      <t>Max points</t>
    </r>
    <r>
      <rPr>
        <sz val="11"/>
        <color theme="1"/>
        <rFont val="Calibri"/>
        <family val="2"/>
        <scheme val="minor"/>
      </rPr>
      <t xml:space="preserve"> for either (i) actively encouraging providers to apply for new projects through reallocation or (ii) have reallocated at least 20% of ARD in the past 3 fiscal years. </t>
    </r>
  </si>
  <si>
    <r>
      <t xml:space="preserve">d. CoC monitors project performance. </t>
    </r>
    <r>
      <rPr>
        <u/>
        <sz val="11"/>
        <color theme="1"/>
        <rFont val="Calibri"/>
        <family val="2"/>
        <scheme val="minor"/>
      </rPr>
      <t>Max points</t>
    </r>
    <r>
      <rPr>
        <sz val="11"/>
        <color theme="1"/>
        <rFont val="Calibri"/>
        <family val="2"/>
        <scheme val="minor"/>
      </rPr>
      <t xml:space="preserve"> for monitoring for utilization rates, housing stability, participant eligibility, length of time homeless, destination upon program exit, increasing participant income, and connecting participants to benefits. </t>
    </r>
  </si>
  <si>
    <r>
      <t xml:space="preserve">d. PHA has admission preferences for homeless households or new admissions are formerly homeless persons. </t>
    </r>
    <r>
      <rPr>
        <u/>
        <sz val="11"/>
        <color theme="1"/>
        <rFont val="Calibri"/>
        <family val="2"/>
        <scheme val="minor"/>
      </rPr>
      <t>Max points</t>
    </r>
    <r>
      <rPr>
        <sz val="11"/>
        <color theme="1"/>
        <rFont val="Calibri"/>
        <family val="2"/>
        <scheme val="minor"/>
      </rPr>
      <t xml:space="preserve"> for PHA plan or letter from PHA stating homelessness preference.</t>
    </r>
  </si>
  <si>
    <r>
      <t xml:space="preserve">e. CoC coordinates with discharge planning. </t>
    </r>
    <r>
      <rPr>
        <u/>
        <sz val="11"/>
        <color theme="1"/>
        <rFont val="Calibri"/>
        <family val="2"/>
        <scheme val="minor"/>
      </rPr>
      <t/>
    </r>
  </si>
  <si>
    <r>
      <t xml:space="preserve">f. CoC has a coordinated assessment system that covers entire area, is accessible to those least likely to access it, and assistance is prioritized in a standard manner. </t>
    </r>
    <r>
      <rPr>
        <u/>
        <sz val="11"/>
        <color theme="1"/>
        <rFont val="Calibri"/>
        <family val="2"/>
        <scheme val="minor"/>
      </rPr>
      <t>Max points</t>
    </r>
    <r>
      <rPr>
        <sz val="11"/>
        <color theme="1"/>
        <rFont val="Calibri"/>
        <family val="2"/>
        <scheme val="minor"/>
      </rPr>
      <t xml:space="preserve"> for system that covers entire area, is easily accessible, well advertised, includes standardized assessment, and directs person to housing and services that meet their needs. Also, must identify the types of organizations that participate.</t>
    </r>
  </si>
  <si>
    <r>
      <t xml:space="preserve">h. CoC affirmatively furthers fair housing and conducts outreach. </t>
    </r>
    <r>
      <rPr>
        <u/>
        <sz val="11"/>
        <color theme="1"/>
        <rFont val="Calibri"/>
        <family val="2"/>
        <scheme val="minor"/>
      </rPr>
      <t>Max points</t>
    </r>
    <r>
      <rPr>
        <sz val="11"/>
        <color theme="1"/>
        <rFont val="Calibri"/>
        <family val="2"/>
        <scheme val="minor"/>
      </rPr>
      <t xml:space="preserve"> for demonstrating 100% coverage of CoC by outreach to unsheltered households. Outreach must be marketed to and accessible by those least likely to access it.</t>
    </r>
  </si>
  <si>
    <r>
      <t xml:space="preserve">k. Projects supplement funds with resources from mainstream programs. </t>
    </r>
    <r>
      <rPr>
        <u/>
        <sz val="11"/>
        <color theme="1"/>
        <rFont val="Calibri"/>
        <family val="2"/>
        <scheme val="minor"/>
      </rPr>
      <t>Max points</t>
    </r>
    <r>
      <rPr>
        <sz val="11"/>
        <color theme="1"/>
        <rFont val="Calibri"/>
        <family val="2"/>
        <scheme val="minor"/>
      </rPr>
      <t xml:space="preserve"> for systematically updating program staff on available mainstream resources, collaboration with health care organizations to help households enroll in health insurance, and 75% of projects provide assistance with accessing Medicaid and other benefits. Also, must demonstrate CoC helps projects obtain other public and private funding. </t>
    </r>
  </si>
  <si>
    <r>
      <t xml:space="preserve">c. CoC uses a publically announced ranking process, publishes policies and procedures and dated meeting minutes regarding the competition. </t>
    </r>
    <r>
      <rPr>
        <u/>
        <sz val="11"/>
        <color theme="1"/>
        <rFont val="Calibri"/>
        <family val="2"/>
        <scheme val="minor"/>
      </rPr>
      <t>Max points</t>
    </r>
    <r>
      <rPr>
        <sz val="11"/>
        <color theme="1"/>
        <rFont val="Calibri"/>
        <family val="2"/>
        <scheme val="minor"/>
      </rPr>
      <t xml:space="preserve"> for posting all parts of Consolidated Application and Priority Listing  online and notifying community members of posting 2 days before the submission deadline.</t>
    </r>
  </si>
  <si>
    <r>
      <t xml:space="preserve">d. CoC identified youth in their PIT count. </t>
    </r>
    <r>
      <rPr>
        <u/>
        <sz val="11"/>
        <color theme="1"/>
        <rFont val="Calibri"/>
        <family val="2"/>
        <scheme val="minor"/>
      </rPr>
      <t>Max points</t>
    </r>
    <r>
      <rPr>
        <sz val="11"/>
        <color theme="1"/>
        <rFont val="Calibri"/>
        <family val="2"/>
        <scheme val="minor"/>
      </rPr>
      <t xml:space="preserve"> for specific activities to reach out to homeless youth and youth organizations to improve count.</t>
    </r>
  </si>
  <si>
    <t xml:space="preserve">a. (1) Decrease in the number of sheltered households in the  2015-2016 and 2014 - 2015 PIT Counts. </t>
  </si>
  <si>
    <r>
      <t xml:space="preserve">d. The extent to which projects exit or retain participants to permanent housing. </t>
    </r>
    <r>
      <rPr>
        <u/>
        <sz val="11"/>
        <color theme="1"/>
        <rFont val="Calibri"/>
        <family val="2"/>
        <scheme val="minor"/>
      </rPr>
      <t>Max points</t>
    </r>
    <r>
      <rPr>
        <sz val="11"/>
        <color theme="1"/>
        <rFont val="Calibri"/>
        <family val="2"/>
        <scheme val="minor"/>
      </rPr>
      <t xml:space="preserve"> for 80% of exits from transitional and rapid re-housing  to permanent housing and 80% of clients in CoC PSH remain in permanent housing for at least 12 months.</t>
    </r>
  </si>
  <si>
    <r>
      <t xml:space="preserve">e.  Report the number of households who return to homelessness after exiting to permanent housing, and how this will be reduced. </t>
    </r>
    <r>
      <rPr>
        <u/>
        <sz val="11"/>
        <color theme="1"/>
        <rFont val="Calibri"/>
        <family val="2"/>
        <scheme val="minor"/>
      </rPr>
      <t>Max points</t>
    </r>
    <r>
      <rPr>
        <sz val="11"/>
        <color theme="1"/>
        <rFont val="Calibri"/>
        <family val="2"/>
        <scheme val="minor"/>
      </rPr>
      <t xml:space="preserve"> for identifying households who return and strategies to reduce this number. Must use HMIS or comparable database to measure returns.</t>
    </r>
  </si>
  <si>
    <t>b(3). Increase in rapid re-housing units for families in 2015 HIC, implementation of rapid re-housing that can reduce family homelessness.</t>
  </si>
  <si>
    <t>5. System Performance - Total of 40 points (the points currently total 41)</t>
  </si>
  <si>
    <t>2. Project Ranking, Review, and Capacity - Total of 30 points (The points currently total 29)</t>
  </si>
  <si>
    <t xml:space="preserve">a. Up to 50 points in direct proportion to the CoC application. </t>
  </si>
  <si>
    <t>Estimated score on consolodated application:</t>
  </si>
  <si>
    <t>b. Points awarded in order of project ranking. Projects ranked higher receive more points.</t>
  </si>
  <si>
    <t>c. Awarded by project type. 5 points awarded for PSH and rapid re-housing, renewal safe haven, HMIS, SSO for coordianted assessment, or transitional housing for youth. 3 points for transitional housing except those that exclusively serve youth. 1 point for SSO except those for coordinated assessment.</t>
  </si>
  <si>
    <t>d. Commitment to Housing First, being low barrier, and rapidly moving households into housing.</t>
  </si>
  <si>
    <t>HUD will award a point value to each new and renewal project application that is in Tier 2 using a 100-point scale. The chart below illustrates how HUD will award points to projects in Tier 2, but should not be used to guess if a project will receive funding.</t>
  </si>
  <si>
    <t>Criteria for Each Project in Tier 2</t>
  </si>
  <si>
    <t>2016 Compared to 2015</t>
  </si>
  <si>
    <t xml:space="preserve">The CoC Consolidated Application will be scored on the following factors this year, competing for a total of 200 points.  The criteria below is paraphrased and summarized, refer to the 2016 CoC NOFA for complete scoring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</si>
</sst>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0" fillId="0" borderId="1" xfId="0" applyBorder="1"/>
    <xf numFmtId="0" fontId="1" fillId="2" borderId="1" xfId="0" applyFont="1" applyFill="1" applyBorder="1" applyAlignment="1">
      <alignment wrapText="1"/>
    </xf>
    <xf numFmtId="0" fontId="0" fillId="0" borderId="3" xfId="0" applyBorder="1" applyAlignment="1">
      <alignment wrapText="1"/>
    </xf>
    <xf numFmtId="9" fontId="0" fillId="0" borderId="0" xfId="0" applyNumberFormat="1"/>
    <xf numFmtId="0" fontId="0" fillId="0" borderId="0" xfId="0" applyBorder="1"/>
    <xf numFmtId="0" fontId="0" fillId="0" borderId="0" xfId="0" applyBorder="1" applyAlignment="1">
      <alignment wrapText="1"/>
    </xf>
    <xf numFmtId="0" fontId="0" fillId="0" borderId="3" xfId="0" applyBorder="1"/>
    <xf numFmtId="0" fontId="1" fillId="2" borderId="1" xfId="0" applyFont="1" applyFill="1" applyBorder="1" applyAlignment="1">
      <alignment horizontal="center" wrapText="1"/>
    </xf>
    <xf numFmtId="0" fontId="0" fillId="0" borderId="1" xfId="0" applyBorder="1" applyProtection="1">
      <protection locked="0"/>
    </xf>
    <xf numFmtId="0" fontId="0" fillId="0" borderId="6" xfId="0" applyBorder="1"/>
    <xf numFmtId="0" fontId="0" fillId="0" borderId="6" xfId="0" applyBorder="1" applyProtection="1">
      <protection locked="0"/>
    </xf>
    <xf numFmtId="0" fontId="0" fillId="0" borderId="7" xfId="0" applyBorder="1"/>
    <xf numFmtId="0" fontId="0" fillId="0" borderId="10" xfId="0" applyBorder="1"/>
    <xf numFmtId="0" fontId="0" fillId="0" borderId="10" xfId="0" applyBorder="1" applyProtection="1">
      <protection locked="0"/>
    </xf>
    <xf numFmtId="0" fontId="0" fillId="0" borderId="7" xfId="0" applyBorder="1" applyAlignment="1">
      <alignment wrapText="1"/>
    </xf>
    <xf numFmtId="0" fontId="0" fillId="0" borderId="7" xfId="0" applyBorder="1" applyProtection="1">
      <protection locked="0"/>
    </xf>
    <xf numFmtId="0" fontId="1" fillId="2" borderId="6" xfId="0" applyFont="1" applyFill="1" applyBorder="1" applyAlignment="1">
      <alignment horizontal="center" wrapText="1"/>
    </xf>
    <xf numFmtId="164" fontId="0" fillId="0" borderId="0" xfId="0" applyNumberFormat="1" applyBorder="1"/>
    <xf numFmtId="0" fontId="0" fillId="0" borderId="1" xfId="0" applyFill="1" applyBorder="1"/>
    <xf numFmtId="164" fontId="0" fillId="0" borderId="8" xfId="0" applyNumberFormat="1" applyBorder="1" applyAlignment="1">
      <alignment wrapText="1"/>
    </xf>
    <xf numFmtId="0" fontId="0" fillId="0" borderId="1" xfId="0" applyBorder="1" applyAlignment="1">
      <alignment wrapText="1"/>
    </xf>
    <xf numFmtId="0" fontId="1" fillId="2" borderId="2"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2" xfId="0" applyFont="1" applyBorder="1" applyAlignment="1"/>
    <xf numFmtId="0" fontId="0" fillId="0" borderId="3" xfId="0" applyBorder="1" applyAlignment="1"/>
    <xf numFmtId="0" fontId="0" fillId="0" borderId="4" xfId="0" applyBorder="1" applyAlignment="1"/>
    <xf numFmtId="0" fontId="3" fillId="0" borderId="3" xfId="0" applyFont="1" applyBorder="1" applyAlignment="1"/>
    <xf numFmtId="0" fontId="3" fillId="0" borderId="5" xfId="0" applyFont="1" applyBorder="1" applyAlignment="1"/>
    <xf numFmtId="0" fontId="0" fillId="0" borderId="5" xfId="0" applyBorder="1" applyAlignment="1">
      <alignment wrapText="1"/>
    </xf>
    <xf numFmtId="0" fontId="0" fillId="0" borderId="8" xfId="0" applyBorder="1" applyAlignment="1">
      <alignment wrapText="1"/>
    </xf>
    <xf numFmtId="0" fontId="0" fillId="0" borderId="2" xfId="0" applyBorder="1" applyAlignment="1">
      <alignment wrapText="1"/>
    </xf>
    <xf numFmtId="0" fontId="1" fillId="2" borderId="3" xfId="0" applyFont="1"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1" fillId="0" borderId="3" xfId="0" applyFont="1" applyBorder="1" applyAlignment="1"/>
    <xf numFmtId="0" fontId="0" fillId="0" borderId="3"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1" fillId="0" borderId="3" xfId="0" applyFont="1" applyBorder="1" applyAlignment="1">
      <alignment wrapText="1"/>
    </xf>
    <xf numFmtId="0" fontId="0" fillId="0" borderId="7" xfId="0" applyBorder="1" applyAlignment="1">
      <alignment wrapText="1"/>
    </xf>
    <xf numFmtId="0" fontId="0" fillId="0" borderId="9" xfId="0" applyBorder="1" applyAlignment="1">
      <alignment wrapText="1"/>
    </xf>
    <xf numFmtId="0" fontId="1" fillId="0" borderId="7" xfId="0" applyFont="1" applyBorder="1" applyAlignment="1"/>
    <xf numFmtId="0" fontId="0" fillId="0" borderId="0" xfId="0" applyAlignment="1">
      <alignment horizontal="center"/>
    </xf>
    <xf numFmtId="0" fontId="0" fillId="0" borderId="6" xfId="0" applyBorder="1" applyAlignment="1"/>
    <xf numFmtId="0" fontId="0" fillId="0" borderId="10" xfId="0" applyBorder="1" applyAlignment="1"/>
    <xf numFmtId="0" fontId="1" fillId="2" borderId="6" xfId="0" applyFont="1" applyFill="1" applyBorder="1" applyAlignment="1">
      <alignment horizontal="center" wrapText="1"/>
    </xf>
    <xf numFmtId="0" fontId="0" fillId="0" borderId="6" xfId="0" applyBorder="1" applyAlignment="1">
      <alignment wrapText="1"/>
    </xf>
    <xf numFmtId="0" fontId="0" fillId="0" borderId="10" xfId="0" applyBorder="1" applyAlignment="1">
      <alignment wrapText="1"/>
    </xf>
    <xf numFmtId="0" fontId="0" fillId="0" borderId="1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Graphs!$B$1</c:f>
              <c:strCache>
                <c:ptCount val="1"/>
                <c:pt idx="0">
                  <c:v>Percent of Points</c:v>
                </c:pt>
              </c:strCache>
            </c:strRef>
          </c:tx>
          <c:dLbls>
            <c:spPr>
              <a:noFill/>
              <a:ln>
                <a:noFill/>
              </a:ln>
              <a:effectLst/>
            </c:spPr>
            <c:showLegendKey val="0"/>
            <c:showVal val="0"/>
            <c:showCatName val="1"/>
            <c:showSerName val="0"/>
            <c:showPercent val="0"/>
            <c:showBubbleSize val="0"/>
            <c:showLeaderLines val="1"/>
            <c:extLst>
              <c:ext xmlns:c15="http://schemas.microsoft.com/office/drawing/2012/chart" uri="{CE6537A1-D6FC-4f65-9D91-7224C49458BB}"/>
            </c:extLst>
          </c:dLbls>
          <c:cat>
            <c:strRef>
              <c:f>Graphs!$A$2:$A$10</c:f>
              <c:strCache>
                <c:ptCount val="9"/>
                <c:pt idx="0">
                  <c:v>CoC Coordination and Engagement</c:v>
                </c:pt>
                <c:pt idx="1">
                  <c:v>Project Ranking, Review, and Capacity</c:v>
                </c:pt>
                <c:pt idx="2">
                  <c:v>Homeless Management Information System</c:v>
                </c:pt>
                <c:pt idx="3">
                  <c:v>Point-in-Time Count</c:v>
                </c:pt>
                <c:pt idx="4">
                  <c:v>System Performance</c:v>
                </c:pt>
                <c:pt idx="5">
                  <c:v>Ending Chronic Homelessness</c:v>
                </c:pt>
                <c:pt idx="6">
                  <c:v>Ending Homelessness Among Households with Children</c:v>
                </c:pt>
                <c:pt idx="7">
                  <c:v>Ending Youth Homelessness</c:v>
                </c:pt>
                <c:pt idx="8">
                  <c:v>Ending Veteran Homelessness</c:v>
                </c:pt>
              </c:strCache>
            </c:strRef>
          </c:cat>
          <c:val>
            <c:numRef>
              <c:f>Graphs!$B$2:$B$10</c:f>
              <c:numCache>
                <c:formatCode>0%</c:formatCode>
                <c:ptCount val="9"/>
                <c:pt idx="0">
                  <c:v>0.21393034825870647</c:v>
                </c:pt>
                <c:pt idx="1">
                  <c:v>0.14427860696517414</c:v>
                </c:pt>
                <c:pt idx="2">
                  <c:v>8.9552238805970144E-2</c:v>
                </c:pt>
                <c:pt idx="3">
                  <c:v>4.4776119402985072E-2</c:v>
                </c:pt>
                <c:pt idx="4">
                  <c:v>0.20398009950248755</c:v>
                </c:pt>
                <c:pt idx="5">
                  <c:v>7.4626865671641784E-2</c:v>
                </c:pt>
                <c:pt idx="6">
                  <c:v>7.4626865671641784E-2</c:v>
                </c:pt>
                <c:pt idx="7">
                  <c:v>7.4626865671641784E-2</c:v>
                </c:pt>
                <c:pt idx="8">
                  <c:v>7.4626865671641784E-2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Graphs!$A$10</c:f>
              <c:strCache>
                <c:ptCount val="1"/>
                <c:pt idx="0">
                  <c:v>Ending Veteran Homelessness</c:v>
                </c:pt>
              </c:strCache>
            </c:strRef>
          </c:tx>
          <c:spPr>
            <a:solidFill>
              <a:schemeClr val="accent3">
                <a:lumMod val="60000"/>
                <a:lumOff val="40000"/>
              </a:schemeClr>
            </a:solidFill>
          </c:spPr>
          <c:invertIfNegative val="0"/>
          <c:cat>
            <c:strRef>
              <c:f>'CoC Consolidated Application'!$A$74:$B$74</c:f>
              <c:strCache>
                <c:ptCount val="2"/>
                <c:pt idx="0">
                  <c:v>Points Available</c:v>
                </c:pt>
                <c:pt idx="1">
                  <c:v>Estimated Points</c:v>
                </c:pt>
              </c:strCache>
            </c:strRef>
          </c:cat>
          <c:val>
            <c:numRef>
              <c:f>'CoC Consolidated Application'!$A$83:$B$83</c:f>
              <c:numCache>
                <c:formatCode>General</c:formatCode>
                <c:ptCount val="2"/>
                <c:pt idx="0">
                  <c:v>15</c:v>
                </c:pt>
                <c:pt idx="1">
                  <c:v>0</c:v>
                </c:pt>
              </c:numCache>
            </c:numRef>
          </c:val>
        </c:ser>
        <c:dLbls>
          <c:showLegendKey val="0"/>
          <c:showVal val="0"/>
          <c:showCatName val="0"/>
          <c:showSerName val="0"/>
          <c:showPercent val="0"/>
          <c:showBubbleSize val="0"/>
        </c:dLbls>
        <c:gapWidth val="150"/>
        <c:axId val="486252416"/>
        <c:axId val="486252808"/>
      </c:barChart>
      <c:catAx>
        <c:axId val="486252416"/>
        <c:scaling>
          <c:orientation val="minMax"/>
        </c:scaling>
        <c:delete val="0"/>
        <c:axPos val="b"/>
        <c:numFmt formatCode="General" sourceLinked="0"/>
        <c:majorTickMark val="out"/>
        <c:minorTickMark val="none"/>
        <c:tickLblPos val="nextTo"/>
        <c:crossAx val="486252808"/>
        <c:crosses val="autoZero"/>
        <c:auto val="1"/>
        <c:lblAlgn val="ctr"/>
        <c:lblOffset val="100"/>
        <c:noMultiLvlLbl val="0"/>
      </c:catAx>
      <c:valAx>
        <c:axId val="486252808"/>
        <c:scaling>
          <c:orientation val="minMax"/>
        </c:scaling>
        <c:delete val="0"/>
        <c:axPos val="l"/>
        <c:majorGridlines/>
        <c:numFmt formatCode="General" sourceLinked="1"/>
        <c:majorTickMark val="out"/>
        <c:minorTickMark val="none"/>
        <c:tickLblPos val="nextTo"/>
        <c:crossAx val="48625241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Points Availible</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0787058928338919"/>
          <c:y val="0.11836160263096168"/>
          <c:w val="0.40910069008997896"/>
          <c:h val="0.81116962663884151"/>
        </c:manualLayout>
      </c:layout>
      <c:bar3DChart>
        <c:barDir val="col"/>
        <c:grouping val="stacked"/>
        <c:varyColors val="0"/>
        <c:ser>
          <c:idx val="0"/>
          <c:order val="0"/>
          <c:tx>
            <c:strRef>
              <c:f>Graphs!$A$2</c:f>
              <c:strCache>
                <c:ptCount val="1"/>
                <c:pt idx="0">
                  <c:v>CoC Coordination and Engagement</c:v>
                </c:pt>
              </c:strCache>
            </c:strRef>
          </c:tx>
          <c:invertIfNegative val="0"/>
          <c:cat>
            <c:strRef>
              <c:f>'CoC Consolidated Application'!$A$74</c:f>
              <c:strCache>
                <c:ptCount val="1"/>
                <c:pt idx="0">
                  <c:v>Points Available</c:v>
                </c:pt>
              </c:strCache>
            </c:strRef>
          </c:cat>
          <c:val>
            <c:numRef>
              <c:f>'CoC Consolidated Application'!$A$75</c:f>
              <c:numCache>
                <c:formatCode>General</c:formatCode>
                <c:ptCount val="1"/>
                <c:pt idx="0">
                  <c:v>43</c:v>
                </c:pt>
              </c:numCache>
            </c:numRef>
          </c:val>
        </c:ser>
        <c:ser>
          <c:idx val="1"/>
          <c:order val="1"/>
          <c:tx>
            <c:strRef>
              <c:f>Graphs!$A$3</c:f>
              <c:strCache>
                <c:ptCount val="1"/>
                <c:pt idx="0">
                  <c:v>Project Ranking, Review, and Capacity</c:v>
                </c:pt>
              </c:strCache>
            </c:strRef>
          </c:tx>
          <c:invertIfNegative val="0"/>
          <c:cat>
            <c:strRef>
              <c:f>'CoC Consolidated Application'!$A$74</c:f>
              <c:strCache>
                <c:ptCount val="1"/>
                <c:pt idx="0">
                  <c:v>Points Available</c:v>
                </c:pt>
              </c:strCache>
            </c:strRef>
          </c:cat>
          <c:val>
            <c:numRef>
              <c:f>'CoC Consolidated Application'!$A$76</c:f>
              <c:numCache>
                <c:formatCode>General</c:formatCode>
                <c:ptCount val="1"/>
                <c:pt idx="0">
                  <c:v>29</c:v>
                </c:pt>
              </c:numCache>
            </c:numRef>
          </c:val>
        </c:ser>
        <c:ser>
          <c:idx val="2"/>
          <c:order val="2"/>
          <c:tx>
            <c:strRef>
              <c:f>Graphs!$A$4</c:f>
              <c:strCache>
                <c:ptCount val="1"/>
                <c:pt idx="0">
                  <c:v>Homeless Management Information System</c:v>
                </c:pt>
              </c:strCache>
            </c:strRef>
          </c:tx>
          <c:invertIfNegative val="0"/>
          <c:cat>
            <c:strRef>
              <c:f>'CoC Consolidated Application'!$A$74</c:f>
              <c:strCache>
                <c:ptCount val="1"/>
                <c:pt idx="0">
                  <c:v>Points Available</c:v>
                </c:pt>
              </c:strCache>
            </c:strRef>
          </c:cat>
          <c:val>
            <c:numRef>
              <c:f>'CoC Consolidated Application'!$A$77</c:f>
              <c:numCache>
                <c:formatCode>General</c:formatCode>
                <c:ptCount val="1"/>
                <c:pt idx="0">
                  <c:v>18</c:v>
                </c:pt>
              </c:numCache>
            </c:numRef>
          </c:val>
        </c:ser>
        <c:ser>
          <c:idx val="3"/>
          <c:order val="3"/>
          <c:tx>
            <c:strRef>
              <c:f>Graphs!$A$5</c:f>
              <c:strCache>
                <c:ptCount val="1"/>
                <c:pt idx="0">
                  <c:v>Point-in-Time Count</c:v>
                </c:pt>
              </c:strCache>
            </c:strRef>
          </c:tx>
          <c:invertIfNegative val="0"/>
          <c:cat>
            <c:strRef>
              <c:f>'CoC Consolidated Application'!$A$74</c:f>
              <c:strCache>
                <c:ptCount val="1"/>
                <c:pt idx="0">
                  <c:v>Points Available</c:v>
                </c:pt>
              </c:strCache>
            </c:strRef>
          </c:cat>
          <c:val>
            <c:numRef>
              <c:f>'CoC Consolidated Application'!$A$78</c:f>
              <c:numCache>
                <c:formatCode>General</c:formatCode>
                <c:ptCount val="1"/>
                <c:pt idx="0">
                  <c:v>9</c:v>
                </c:pt>
              </c:numCache>
            </c:numRef>
          </c:val>
        </c:ser>
        <c:ser>
          <c:idx val="4"/>
          <c:order val="4"/>
          <c:tx>
            <c:strRef>
              <c:f>Graphs!$A$6</c:f>
              <c:strCache>
                <c:ptCount val="1"/>
                <c:pt idx="0">
                  <c:v>System Performance</c:v>
                </c:pt>
              </c:strCache>
            </c:strRef>
          </c:tx>
          <c:invertIfNegative val="0"/>
          <c:cat>
            <c:strRef>
              <c:f>'CoC Consolidated Application'!$A$74</c:f>
              <c:strCache>
                <c:ptCount val="1"/>
                <c:pt idx="0">
                  <c:v>Points Available</c:v>
                </c:pt>
              </c:strCache>
            </c:strRef>
          </c:cat>
          <c:val>
            <c:numRef>
              <c:f>'CoC Consolidated Application'!$A$79</c:f>
              <c:numCache>
                <c:formatCode>General</c:formatCode>
                <c:ptCount val="1"/>
                <c:pt idx="0">
                  <c:v>41</c:v>
                </c:pt>
              </c:numCache>
            </c:numRef>
          </c:val>
        </c:ser>
        <c:ser>
          <c:idx val="5"/>
          <c:order val="5"/>
          <c:tx>
            <c:strRef>
              <c:f>Graphs!$A$7</c:f>
              <c:strCache>
                <c:ptCount val="1"/>
                <c:pt idx="0">
                  <c:v>Ending Chronic Homelessness</c:v>
                </c:pt>
              </c:strCache>
            </c:strRef>
          </c:tx>
          <c:invertIfNegative val="0"/>
          <c:cat>
            <c:strRef>
              <c:f>'CoC Consolidated Application'!$A$74</c:f>
              <c:strCache>
                <c:ptCount val="1"/>
                <c:pt idx="0">
                  <c:v>Points Available</c:v>
                </c:pt>
              </c:strCache>
            </c:strRef>
          </c:cat>
          <c:val>
            <c:numRef>
              <c:f>'CoC Consolidated Application'!$A$80</c:f>
              <c:numCache>
                <c:formatCode>General</c:formatCode>
                <c:ptCount val="1"/>
                <c:pt idx="0">
                  <c:v>15</c:v>
                </c:pt>
              </c:numCache>
            </c:numRef>
          </c:val>
        </c:ser>
        <c:ser>
          <c:idx val="6"/>
          <c:order val="6"/>
          <c:tx>
            <c:strRef>
              <c:f>Graphs!$A$8</c:f>
              <c:strCache>
                <c:ptCount val="1"/>
                <c:pt idx="0">
                  <c:v>Ending Homelessness Among Households with Children</c:v>
                </c:pt>
              </c:strCache>
            </c:strRef>
          </c:tx>
          <c:invertIfNegative val="0"/>
          <c:cat>
            <c:strRef>
              <c:f>'CoC Consolidated Application'!$A$74</c:f>
              <c:strCache>
                <c:ptCount val="1"/>
                <c:pt idx="0">
                  <c:v>Points Available</c:v>
                </c:pt>
              </c:strCache>
            </c:strRef>
          </c:cat>
          <c:val>
            <c:numRef>
              <c:f>'CoC Consolidated Application'!$A$81</c:f>
              <c:numCache>
                <c:formatCode>General</c:formatCode>
                <c:ptCount val="1"/>
                <c:pt idx="0">
                  <c:v>15</c:v>
                </c:pt>
              </c:numCache>
            </c:numRef>
          </c:val>
        </c:ser>
        <c:ser>
          <c:idx val="7"/>
          <c:order val="7"/>
          <c:tx>
            <c:strRef>
              <c:f>Graphs!$A$9</c:f>
              <c:strCache>
                <c:ptCount val="1"/>
                <c:pt idx="0">
                  <c:v>Ending Youth Homelessness</c:v>
                </c:pt>
              </c:strCache>
            </c:strRef>
          </c:tx>
          <c:invertIfNegative val="0"/>
          <c:cat>
            <c:strRef>
              <c:f>'CoC Consolidated Application'!$A$74</c:f>
              <c:strCache>
                <c:ptCount val="1"/>
                <c:pt idx="0">
                  <c:v>Points Available</c:v>
                </c:pt>
              </c:strCache>
            </c:strRef>
          </c:cat>
          <c:val>
            <c:numRef>
              <c:f>'CoC Consolidated Application'!$A$82</c:f>
              <c:numCache>
                <c:formatCode>General</c:formatCode>
                <c:ptCount val="1"/>
                <c:pt idx="0">
                  <c:v>15</c:v>
                </c:pt>
              </c:numCache>
            </c:numRef>
          </c:val>
        </c:ser>
        <c:ser>
          <c:idx val="8"/>
          <c:order val="8"/>
          <c:tx>
            <c:strRef>
              <c:f>Graphs!$A$10</c:f>
              <c:strCache>
                <c:ptCount val="1"/>
                <c:pt idx="0">
                  <c:v>Ending Veteran Homelessness</c:v>
                </c:pt>
              </c:strCache>
            </c:strRef>
          </c:tx>
          <c:invertIfNegative val="0"/>
          <c:cat>
            <c:strRef>
              <c:f>'CoC Consolidated Application'!$A$74</c:f>
              <c:strCache>
                <c:ptCount val="1"/>
                <c:pt idx="0">
                  <c:v>Points Available</c:v>
                </c:pt>
              </c:strCache>
            </c:strRef>
          </c:cat>
          <c:val>
            <c:numRef>
              <c:f>'CoC Consolidated Application'!$A$83</c:f>
              <c:numCache>
                <c:formatCode>General</c:formatCode>
                <c:ptCount val="1"/>
                <c:pt idx="0">
                  <c:v>15</c:v>
                </c:pt>
              </c:numCache>
            </c:numRef>
          </c:val>
        </c:ser>
        <c:dLbls>
          <c:showLegendKey val="0"/>
          <c:showVal val="0"/>
          <c:showCatName val="0"/>
          <c:showSerName val="0"/>
          <c:showPercent val="0"/>
          <c:showBubbleSize val="0"/>
        </c:dLbls>
        <c:gapWidth val="55"/>
        <c:gapDepth val="55"/>
        <c:shape val="box"/>
        <c:axId val="496142344"/>
        <c:axId val="496142736"/>
        <c:axId val="0"/>
      </c:bar3DChart>
      <c:catAx>
        <c:axId val="496142344"/>
        <c:scaling>
          <c:orientation val="minMax"/>
        </c:scaling>
        <c:delete val="0"/>
        <c:axPos val="b"/>
        <c:numFmt formatCode="General" sourceLinked="0"/>
        <c:majorTickMark val="none"/>
        <c:minorTickMark val="none"/>
        <c:tickLblPos val="nextTo"/>
        <c:crossAx val="496142736"/>
        <c:crosses val="autoZero"/>
        <c:auto val="1"/>
        <c:lblAlgn val="ctr"/>
        <c:lblOffset val="100"/>
        <c:noMultiLvlLbl val="0"/>
      </c:catAx>
      <c:valAx>
        <c:axId val="496142736"/>
        <c:scaling>
          <c:orientation val="minMax"/>
          <c:max val="200"/>
        </c:scaling>
        <c:delete val="0"/>
        <c:axPos val="l"/>
        <c:majorGridlines/>
        <c:numFmt formatCode="General" sourceLinked="1"/>
        <c:majorTickMark val="none"/>
        <c:minorTickMark val="none"/>
        <c:tickLblPos val="nextTo"/>
        <c:crossAx val="496142344"/>
        <c:crosses val="autoZero"/>
        <c:crossBetween val="between"/>
      </c:valAx>
    </c:plotArea>
    <c:legend>
      <c:legendPos val="r"/>
      <c:layout>
        <c:manualLayout>
          <c:xMode val="edge"/>
          <c:yMode val="edge"/>
          <c:x val="0.52260438724532798"/>
          <c:y val="0.10203991228060459"/>
          <c:w val="0.4607290146172982"/>
          <c:h val="0.89796008771939539"/>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Estimated Points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0787058928338919"/>
          <c:y val="0.11836160263096168"/>
          <c:w val="0.40910069008997896"/>
          <c:h val="0.81116962663884151"/>
        </c:manualLayout>
      </c:layout>
      <c:bar3DChart>
        <c:barDir val="col"/>
        <c:grouping val="stacked"/>
        <c:varyColors val="0"/>
        <c:ser>
          <c:idx val="0"/>
          <c:order val="0"/>
          <c:tx>
            <c:strRef>
              <c:f>Graphs!$A$2</c:f>
              <c:strCache>
                <c:ptCount val="1"/>
                <c:pt idx="0">
                  <c:v>CoC Coordination and Engagement</c:v>
                </c:pt>
              </c:strCache>
            </c:strRef>
          </c:tx>
          <c:invertIfNegative val="0"/>
          <c:cat>
            <c:strRef>
              <c:f>'CoC Consolidated Application'!$B$74</c:f>
              <c:strCache>
                <c:ptCount val="1"/>
                <c:pt idx="0">
                  <c:v>Estimated Points</c:v>
                </c:pt>
              </c:strCache>
            </c:strRef>
          </c:cat>
          <c:val>
            <c:numRef>
              <c:f>'CoC Consolidated Application'!$B$75</c:f>
              <c:numCache>
                <c:formatCode>General</c:formatCode>
                <c:ptCount val="1"/>
                <c:pt idx="0">
                  <c:v>0</c:v>
                </c:pt>
              </c:numCache>
            </c:numRef>
          </c:val>
        </c:ser>
        <c:ser>
          <c:idx val="1"/>
          <c:order val="1"/>
          <c:tx>
            <c:strRef>
              <c:f>Graphs!$A$3</c:f>
              <c:strCache>
                <c:ptCount val="1"/>
                <c:pt idx="0">
                  <c:v>Project Ranking, Review, and Capacity</c:v>
                </c:pt>
              </c:strCache>
            </c:strRef>
          </c:tx>
          <c:invertIfNegative val="0"/>
          <c:cat>
            <c:strRef>
              <c:f>'CoC Consolidated Application'!$B$74</c:f>
              <c:strCache>
                <c:ptCount val="1"/>
                <c:pt idx="0">
                  <c:v>Estimated Points</c:v>
                </c:pt>
              </c:strCache>
            </c:strRef>
          </c:cat>
          <c:val>
            <c:numRef>
              <c:f>'CoC Consolidated Application'!$B$76</c:f>
              <c:numCache>
                <c:formatCode>General</c:formatCode>
                <c:ptCount val="1"/>
                <c:pt idx="0">
                  <c:v>0</c:v>
                </c:pt>
              </c:numCache>
            </c:numRef>
          </c:val>
        </c:ser>
        <c:ser>
          <c:idx val="2"/>
          <c:order val="2"/>
          <c:tx>
            <c:strRef>
              <c:f>Graphs!$A$4</c:f>
              <c:strCache>
                <c:ptCount val="1"/>
                <c:pt idx="0">
                  <c:v>Homeless Management Information System</c:v>
                </c:pt>
              </c:strCache>
            </c:strRef>
          </c:tx>
          <c:invertIfNegative val="0"/>
          <c:cat>
            <c:strRef>
              <c:f>'CoC Consolidated Application'!$B$74</c:f>
              <c:strCache>
                <c:ptCount val="1"/>
                <c:pt idx="0">
                  <c:v>Estimated Points</c:v>
                </c:pt>
              </c:strCache>
            </c:strRef>
          </c:cat>
          <c:val>
            <c:numRef>
              <c:f>'CoC Consolidated Application'!$B$77</c:f>
              <c:numCache>
                <c:formatCode>General</c:formatCode>
                <c:ptCount val="1"/>
                <c:pt idx="0">
                  <c:v>0</c:v>
                </c:pt>
              </c:numCache>
            </c:numRef>
          </c:val>
        </c:ser>
        <c:ser>
          <c:idx val="3"/>
          <c:order val="3"/>
          <c:tx>
            <c:strRef>
              <c:f>Graphs!$A$5</c:f>
              <c:strCache>
                <c:ptCount val="1"/>
                <c:pt idx="0">
                  <c:v>Point-in-Time Count</c:v>
                </c:pt>
              </c:strCache>
            </c:strRef>
          </c:tx>
          <c:invertIfNegative val="0"/>
          <c:cat>
            <c:strRef>
              <c:f>'CoC Consolidated Application'!$B$74</c:f>
              <c:strCache>
                <c:ptCount val="1"/>
                <c:pt idx="0">
                  <c:v>Estimated Points</c:v>
                </c:pt>
              </c:strCache>
            </c:strRef>
          </c:cat>
          <c:val>
            <c:numRef>
              <c:f>'CoC Consolidated Application'!$B$78</c:f>
              <c:numCache>
                <c:formatCode>General</c:formatCode>
                <c:ptCount val="1"/>
                <c:pt idx="0">
                  <c:v>0</c:v>
                </c:pt>
              </c:numCache>
            </c:numRef>
          </c:val>
        </c:ser>
        <c:ser>
          <c:idx val="4"/>
          <c:order val="4"/>
          <c:tx>
            <c:strRef>
              <c:f>Graphs!$A$6</c:f>
              <c:strCache>
                <c:ptCount val="1"/>
                <c:pt idx="0">
                  <c:v>System Performance</c:v>
                </c:pt>
              </c:strCache>
            </c:strRef>
          </c:tx>
          <c:invertIfNegative val="0"/>
          <c:cat>
            <c:strRef>
              <c:f>'CoC Consolidated Application'!$B$74</c:f>
              <c:strCache>
                <c:ptCount val="1"/>
                <c:pt idx="0">
                  <c:v>Estimated Points</c:v>
                </c:pt>
              </c:strCache>
            </c:strRef>
          </c:cat>
          <c:val>
            <c:numRef>
              <c:f>'CoC Consolidated Application'!$B$79</c:f>
              <c:numCache>
                <c:formatCode>General</c:formatCode>
                <c:ptCount val="1"/>
                <c:pt idx="0">
                  <c:v>0</c:v>
                </c:pt>
              </c:numCache>
            </c:numRef>
          </c:val>
        </c:ser>
        <c:ser>
          <c:idx val="5"/>
          <c:order val="5"/>
          <c:tx>
            <c:strRef>
              <c:f>Graphs!$A$7</c:f>
              <c:strCache>
                <c:ptCount val="1"/>
                <c:pt idx="0">
                  <c:v>Ending Chronic Homelessness</c:v>
                </c:pt>
              </c:strCache>
            </c:strRef>
          </c:tx>
          <c:invertIfNegative val="0"/>
          <c:cat>
            <c:strRef>
              <c:f>'CoC Consolidated Application'!$B$74</c:f>
              <c:strCache>
                <c:ptCount val="1"/>
                <c:pt idx="0">
                  <c:v>Estimated Points</c:v>
                </c:pt>
              </c:strCache>
            </c:strRef>
          </c:cat>
          <c:val>
            <c:numRef>
              <c:f>'CoC Consolidated Application'!$B$80</c:f>
              <c:numCache>
                <c:formatCode>General</c:formatCode>
                <c:ptCount val="1"/>
                <c:pt idx="0">
                  <c:v>0</c:v>
                </c:pt>
              </c:numCache>
            </c:numRef>
          </c:val>
        </c:ser>
        <c:ser>
          <c:idx val="6"/>
          <c:order val="6"/>
          <c:tx>
            <c:strRef>
              <c:f>Graphs!$A$8</c:f>
              <c:strCache>
                <c:ptCount val="1"/>
                <c:pt idx="0">
                  <c:v>Ending Homelessness Among Households with Children</c:v>
                </c:pt>
              </c:strCache>
            </c:strRef>
          </c:tx>
          <c:invertIfNegative val="0"/>
          <c:cat>
            <c:strRef>
              <c:f>'CoC Consolidated Application'!$B$74</c:f>
              <c:strCache>
                <c:ptCount val="1"/>
                <c:pt idx="0">
                  <c:v>Estimated Points</c:v>
                </c:pt>
              </c:strCache>
            </c:strRef>
          </c:cat>
          <c:val>
            <c:numRef>
              <c:f>'CoC Consolidated Application'!$B$81</c:f>
              <c:numCache>
                <c:formatCode>General</c:formatCode>
                <c:ptCount val="1"/>
                <c:pt idx="0">
                  <c:v>0</c:v>
                </c:pt>
              </c:numCache>
            </c:numRef>
          </c:val>
        </c:ser>
        <c:ser>
          <c:idx val="7"/>
          <c:order val="7"/>
          <c:tx>
            <c:strRef>
              <c:f>Graphs!$A$9</c:f>
              <c:strCache>
                <c:ptCount val="1"/>
                <c:pt idx="0">
                  <c:v>Ending Youth Homelessness</c:v>
                </c:pt>
              </c:strCache>
            </c:strRef>
          </c:tx>
          <c:invertIfNegative val="0"/>
          <c:cat>
            <c:strRef>
              <c:f>'CoC Consolidated Application'!$B$74</c:f>
              <c:strCache>
                <c:ptCount val="1"/>
                <c:pt idx="0">
                  <c:v>Estimated Points</c:v>
                </c:pt>
              </c:strCache>
            </c:strRef>
          </c:cat>
          <c:val>
            <c:numRef>
              <c:f>'CoC Consolidated Application'!$B$82</c:f>
              <c:numCache>
                <c:formatCode>General</c:formatCode>
                <c:ptCount val="1"/>
                <c:pt idx="0">
                  <c:v>0</c:v>
                </c:pt>
              </c:numCache>
            </c:numRef>
          </c:val>
        </c:ser>
        <c:ser>
          <c:idx val="8"/>
          <c:order val="8"/>
          <c:tx>
            <c:strRef>
              <c:f>Graphs!$A$10</c:f>
              <c:strCache>
                <c:ptCount val="1"/>
                <c:pt idx="0">
                  <c:v>Ending Veteran Homelessness</c:v>
                </c:pt>
              </c:strCache>
            </c:strRef>
          </c:tx>
          <c:invertIfNegative val="0"/>
          <c:cat>
            <c:strRef>
              <c:f>'CoC Consolidated Application'!$B$74</c:f>
              <c:strCache>
                <c:ptCount val="1"/>
                <c:pt idx="0">
                  <c:v>Estimated Points</c:v>
                </c:pt>
              </c:strCache>
            </c:strRef>
          </c:cat>
          <c:val>
            <c:numRef>
              <c:f>'CoC Consolidated Application'!$B$83</c:f>
              <c:numCache>
                <c:formatCode>General</c:formatCode>
                <c:ptCount val="1"/>
                <c:pt idx="0">
                  <c:v>0</c:v>
                </c:pt>
              </c:numCache>
            </c:numRef>
          </c:val>
        </c:ser>
        <c:dLbls>
          <c:showLegendKey val="0"/>
          <c:showVal val="0"/>
          <c:showCatName val="0"/>
          <c:showSerName val="0"/>
          <c:showPercent val="0"/>
          <c:showBubbleSize val="0"/>
        </c:dLbls>
        <c:gapWidth val="55"/>
        <c:gapDepth val="55"/>
        <c:shape val="box"/>
        <c:axId val="496143520"/>
        <c:axId val="496143912"/>
        <c:axId val="0"/>
      </c:bar3DChart>
      <c:catAx>
        <c:axId val="496143520"/>
        <c:scaling>
          <c:orientation val="minMax"/>
        </c:scaling>
        <c:delete val="0"/>
        <c:axPos val="b"/>
        <c:numFmt formatCode="General" sourceLinked="0"/>
        <c:majorTickMark val="none"/>
        <c:minorTickMark val="none"/>
        <c:tickLblPos val="nextTo"/>
        <c:crossAx val="496143912"/>
        <c:crosses val="autoZero"/>
        <c:auto val="1"/>
        <c:lblAlgn val="ctr"/>
        <c:lblOffset val="100"/>
        <c:noMultiLvlLbl val="0"/>
      </c:catAx>
      <c:valAx>
        <c:axId val="496143912"/>
        <c:scaling>
          <c:orientation val="minMax"/>
          <c:max val="200"/>
        </c:scaling>
        <c:delete val="0"/>
        <c:axPos val="l"/>
        <c:majorGridlines/>
        <c:numFmt formatCode="General" sourceLinked="1"/>
        <c:majorTickMark val="none"/>
        <c:minorTickMark val="none"/>
        <c:tickLblPos val="nextTo"/>
        <c:crossAx val="496143520"/>
        <c:crosses val="autoZero"/>
        <c:crossBetween val="between"/>
      </c:valAx>
    </c:plotArea>
    <c:legend>
      <c:legendPos val="r"/>
      <c:layout>
        <c:manualLayout>
          <c:xMode val="edge"/>
          <c:yMode val="edge"/>
          <c:x val="0.52260438724532798"/>
          <c:y val="0.10203991228060459"/>
          <c:w val="0.4607290146172982"/>
          <c:h val="0.89796008771939539"/>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2016 Percent of Points</a:t>
            </a:r>
          </a:p>
        </c:rich>
      </c:tx>
      <c:overlay val="0"/>
    </c:title>
    <c:autoTitleDeleted val="0"/>
    <c:plotArea>
      <c:layout/>
      <c:pieChart>
        <c:varyColors val="1"/>
        <c:ser>
          <c:idx val="0"/>
          <c:order val="0"/>
          <c:tx>
            <c:strRef>
              <c:f>Graphs!$B$1</c:f>
              <c:strCache>
                <c:ptCount val="1"/>
                <c:pt idx="0">
                  <c:v>Percent of Points</c:v>
                </c:pt>
              </c:strCache>
            </c:strRef>
          </c:tx>
          <c:dLbls>
            <c:spPr>
              <a:noFill/>
              <a:ln>
                <a:noFill/>
              </a:ln>
              <a:effectLst/>
            </c:spPr>
            <c:showLegendKey val="0"/>
            <c:showVal val="0"/>
            <c:showCatName val="1"/>
            <c:showSerName val="0"/>
            <c:showPercent val="0"/>
            <c:showBubbleSize val="0"/>
            <c:showLeaderLines val="1"/>
            <c:extLst>
              <c:ext xmlns:c15="http://schemas.microsoft.com/office/drawing/2012/chart" uri="{CE6537A1-D6FC-4f65-9D91-7224C49458BB}"/>
            </c:extLst>
          </c:dLbls>
          <c:cat>
            <c:strRef>
              <c:f>Graphs!$A$2:$A$10</c:f>
              <c:strCache>
                <c:ptCount val="9"/>
                <c:pt idx="0">
                  <c:v>CoC Coordination and Engagement</c:v>
                </c:pt>
                <c:pt idx="1">
                  <c:v>Project Ranking, Review, and Capacity</c:v>
                </c:pt>
                <c:pt idx="2">
                  <c:v>Homeless Management Information System</c:v>
                </c:pt>
                <c:pt idx="3">
                  <c:v>Point-in-Time Count</c:v>
                </c:pt>
                <c:pt idx="4">
                  <c:v>System Performance</c:v>
                </c:pt>
                <c:pt idx="5">
                  <c:v>Ending Chronic Homelessness</c:v>
                </c:pt>
                <c:pt idx="6">
                  <c:v>Ending Homelessness Among Households with Children</c:v>
                </c:pt>
                <c:pt idx="7">
                  <c:v>Ending Youth Homelessness</c:v>
                </c:pt>
                <c:pt idx="8">
                  <c:v>Ending Veteran Homelessness</c:v>
                </c:pt>
              </c:strCache>
            </c:strRef>
          </c:cat>
          <c:val>
            <c:numRef>
              <c:f>Graphs!$B$2:$B$10</c:f>
              <c:numCache>
                <c:formatCode>0%</c:formatCode>
                <c:ptCount val="9"/>
                <c:pt idx="0">
                  <c:v>0.21393034825870647</c:v>
                </c:pt>
                <c:pt idx="1">
                  <c:v>0.14427860696517414</c:v>
                </c:pt>
                <c:pt idx="2">
                  <c:v>8.9552238805970144E-2</c:v>
                </c:pt>
                <c:pt idx="3">
                  <c:v>4.4776119402985072E-2</c:v>
                </c:pt>
                <c:pt idx="4">
                  <c:v>0.20398009950248755</c:v>
                </c:pt>
                <c:pt idx="5">
                  <c:v>7.4626865671641784E-2</c:v>
                </c:pt>
                <c:pt idx="6">
                  <c:v>7.4626865671641784E-2</c:v>
                </c:pt>
                <c:pt idx="7">
                  <c:v>7.4626865671641784E-2</c:v>
                </c:pt>
                <c:pt idx="8">
                  <c:v>7.4626865671641784E-2</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Points Availible</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0787058928338919"/>
          <c:y val="0.11836158408980064"/>
          <c:w val="0.55503041348318105"/>
          <c:h val="0.75942603400372477"/>
        </c:manualLayout>
      </c:layout>
      <c:bar3DChart>
        <c:barDir val="col"/>
        <c:grouping val="stacked"/>
        <c:varyColors val="0"/>
        <c:ser>
          <c:idx val="0"/>
          <c:order val="0"/>
          <c:tx>
            <c:v>Proportional to Consolidated Application</c:v>
          </c:tx>
          <c:invertIfNegative val="0"/>
          <c:cat>
            <c:strRef>
              <c:f>'Tier 2 Points'!$C$3:$I$3</c:f>
              <c:strCache>
                <c:ptCount val="1"/>
                <c:pt idx="0">
                  <c:v>Criteria for Each Project in Tier 2</c:v>
                </c:pt>
              </c:strCache>
            </c:strRef>
          </c:cat>
          <c:val>
            <c:numRef>
              <c:f>'Tier 2 Points'!$A$4:$A$5</c:f>
              <c:numCache>
                <c:formatCode>General</c:formatCode>
                <c:ptCount val="2"/>
                <c:pt idx="0">
                  <c:v>50</c:v>
                </c:pt>
              </c:numCache>
            </c:numRef>
          </c:val>
        </c:ser>
        <c:ser>
          <c:idx val="1"/>
          <c:order val="1"/>
          <c:tx>
            <c:v>Project ranking</c:v>
          </c:tx>
          <c:invertIfNegative val="0"/>
          <c:cat>
            <c:strRef>
              <c:f>'Tier 2 Points'!$C$3:$I$3</c:f>
              <c:strCache>
                <c:ptCount val="1"/>
                <c:pt idx="0">
                  <c:v>Criteria for Each Project in Tier 2</c:v>
                </c:pt>
              </c:strCache>
            </c:strRef>
          </c:cat>
          <c:val>
            <c:numRef>
              <c:f>'Tier 2 Points'!$A$6</c:f>
              <c:numCache>
                <c:formatCode>General</c:formatCode>
                <c:ptCount val="1"/>
                <c:pt idx="0">
                  <c:v>35</c:v>
                </c:pt>
              </c:numCache>
            </c:numRef>
          </c:val>
        </c:ser>
        <c:ser>
          <c:idx val="2"/>
          <c:order val="2"/>
          <c:tx>
            <c:v>Project Type</c:v>
          </c:tx>
          <c:invertIfNegative val="0"/>
          <c:cat>
            <c:strRef>
              <c:f>'Tier 2 Points'!$C$3:$I$3</c:f>
              <c:strCache>
                <c:ptCount val="1"/>
                <c:pt idx="0">
                  <c:v>Criteria for Each Project in Tier 2</c:v>
                </c:pt>
              </c:strCache>
            </c:strRef>
          </c:cat>
          <c:val>
            <c:numRef>
              <c:f>'Tier 2 Points'!$A$7</c:f>
              <c:numCache>
                <c:formatCode>General</c:formatCode>
                <c:ptCount val="1"/>
                <c:pt idx="0">
                  <c:v>5</c:v>
                </c:pt>
              </c:numCache>
            </c:numRef>
          </c:val>
        </c:ser>
        <c:ser>
          <c:idx val="3"/>
          <c:order val="3"/>
          <c:tx>
            <c:v>Housing First</c:v>
          </c:tx>
          <c:invertIfNegative val="0"/>
          <c:cat>
            <c:strRef>
              <c:f>'Tier 2 Points'!$C$3:$I$3</c:f>
              <c:strCache>
                <c:ptCount val="1"/>
                <c:pt idx="0">
                  <c:v>Criteria for Each Project in Tier 2</c:v>
                </c:pt>
              </c:strCache>
            </c:strRef>
          </c:cat>
          <c:val>
            <c:numRef>
              <c:f>'Tier 2 Points'!$A$8</c:f>
              <c:numCache>
                <c:formatCode>General</c:formatCode>
                <c:ptCount val="1"/>
                <c:pt idx="0">
                  <c:v>10</c:v>
                </c:pt>
              </c:numCache>
            </c:numRef>
          </c:val>
        </c:ser>
        <c:dLbls>
          <c:showLegendKey val="0"/>
          <c:showVal val="0"/>
          <c:showCatName val="0"/>
          <c:showSerName val="0"/>
          <c:showPercent val="0"/>
          <c:showBubbleSize val="0"/>
        </c:dLbls>
        <c:gapWidth val="55"/>
        <c:gapDepth val="55"/>
        <c:shape val="box"/>
        <c:axId val="496255848"/>
        <c:axId val="496256240"/>
        <c:axId val="0"/>
      </c:bar3DChart>
      <c:catAx>
        <c:axId val="496255848"/>
        <c:scaling>
          <c:orientation val="minMax"/>
        </c:scaling>
        <c:delete val="0"/>
        <c:axPos val="b"/>
        <c:numFmt formatCode="General" sourceLinked="0"/>
        <c:majorTickMark val="none"/>
        <c:minorTickMark val="none"/>
        <c:tickLblPos val="nextTo"/>
        <c:crossAx val="496256240"/>
        <c:crosses val="autoZero"/>
        <c:auto val="1"/>
        <c:lblAlgn val="ctr"/>
        <c:lblOffset val="100"/>
        <c:noMultiLvlLbl val="0"/>
      </c:catAx>
      <c:valAx>
        <c:axId val="496256240"/>
        <c:scaling>
          <c:orientation val="minMax"/>
          <c:max val="100"/>
        </c:scaling>
        <c:delete val="0"/>
        <c:axPos val="l"/>
        <c:majorGridlines/>
        <c:numFmt formatCode="General" sourceLinked="1"/>
        <c:majorTickMark val="none"/>
        <c:minorTickMark val="none"/>
        <c:tickLblPos val="nextTo"/>
        <c:crossAx val="496255848"/>
        <c:crosses val="autoZero"/>
        <c:crossBetween val="between"/>
      </c:valAx>
    </c:plotArea>
    <c:legend>
      <c:legendPos val="r"/>
      <c:layout>
        <c:manualLayout>
          <c:xMode val="edge"/>
          <c:yMode val="edge"/>
          <c:x val="0.66078366316970027"/>
          <c:y val="0.22074680541178049"/>
          <c:w val="0.31283846195783388"/>
          <c:h val="0.45573910915729099"/>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Estimated Tier</a:t>
            </a:r>
            <a:r>
              <a:rPr lang="en-US" baseline="0"/>
              <a:t> 2 Project Points</a:t>
            </a:r>
            <a:endParaRPr lang="en-US"/>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0787058928338919"/>
          <c:y val="0.11836158408980064"/>
          <c:w val="0.55503041348318105"/>
          <c:h val="0.75942603400372477"/>
        </c:manualLayout>
      </c:layout>
      <c:bar3DChart>
        <c:barDir val="col"/>
        <c:grouping val="stacked"/>
        <c:varyColors val="0"/>
        <c:ser>
          <c:idx val="0"/>
          <c:order val="0"/>
          <c:tx>
            <c:v>Proportional to Consolidated Application</c:v>
          </c:tx>
          <c:invertIfNegative val="0"/>
          <c:cat>
            <c:strRef>
              <c:f>'Tier 2 Points'!$C$3:$I$3</c:f>
              <c:strCache>
                <c:ptCount val="1"/>
                <c:pt idx="0">
                  <c:v>Criteria for Each Project in Tier 2</c:v>
                </c:pt>
              </c:strCache>
            </c:strRef>
          </c:cat>
          <c:val>
            <c:numRef>
              <c:f>'Tier 2 Points'!$B$4:$B$5</c:f>
              <c:numCache>
                <c:formatCode>General</c:formatCode>
                <c:ptCount val="2"/>
                <c:pt idx="0">
                  <c:v>0</c:v>
                </c:pt>
              </c:numCache>
            </c:numRef>
          </c:val>
        </c:ser>
        <c:ser>
          <c:idx val="1"/>
          <c:order val="1"/>
          <c:tx>
            <c:v>Project ranking</c:v>
          </c:tx>
          <c:invertIfNegative val="0"/>
          <c:cat>
            <c:strRef>
              <c:f>'Tier 2 Points'!$C$3:$I$3</c:f>
              <c:strCache>
                <c:ptCount val="1"/>
                <c:pt idx="0">
                  <c:v>Criteria for Each Project in Tier 2</c:v>
                </c:pt>
              </c:strCache>
            </c:strRef>
          </c:cat>
          <c:val>
            <c:numRef>
              <c:f>'Tier 2 Points'!$B$6</c:f>
              <c:numCache>
                <c:formatCode>General</c:formatCode>
                <c:ptCount val="1"/>
              </c:numCache>
            </c:numRef>
          </c:val>
        </c:ser>
        <c:ser>
          <c:idx val="2"/>
          <c:order val="2"/>
          <c:tx>
            <c:v>Project Type</c:v>
          </c:tx>
          <c:invertIfNegative val="0"/>
          <c:cat>
            <c:strRef>
              <c:f>'Tier 2 Points'!$C$3:$I$3</c:f>
              <c:strCache>
                <c:ptCount val="1"/>
                <c:pt idx="0">
                  <c:v>Criteria for Each Project in Tier 2</c:v>
                </c:pt>
              </c:strCache>
            </c:strRef>
          </c:cat>
          <c:val>
            <c:numRef>
              <c:f>'Tier 2 Points'!$B$7</c:f>
              <c:numCache>
                <c:formatCode>General</c:formatCode>
                <c:ptCount val="1"/>
              </c:numCache>
            </c:numRef>
          </c:val>
        </c:ser>
        <c:ser>
          <c:idx val="3"/>
          <c:order val="3"/>
          <c:tx>
            <c:v>Housing First</c:v>
          </c:tx>
          <c:invertIfNegative val="0"/>
          <c:cat>
            <c:strRef>
              <c:f>'Tier 2 Points'!$C$3:$I$3</c:f>
              <c:strCache>
                <c:ptCount val="1"/>
                <c:pt idx="0">
                  <c:v>Criteria for Each Project in Tier 2</c:v>
                </c:pt>
              </c:strCache>
            </c:strRef>
          </c:cat>
          <c:val>
            <c:numRef>
              <c:f>'Tier 2 Points'!$B$8</c:f>
              <c:numCache>
                <c:formatCode>General</c:formatCode>
                <c:ptCount val="1"/>
              </c:numCache>
            </c:numRef>
          </c:val>
        </c:ser>
        <c:dLbls>
          <c:showLegendKey val="0"/>
          <c:showVal val="0"/>
          <c:showCatName val="0"/>
          <c:showSerName val="0"/>
          <c:showPercent val="0"/>
          <c:showBubbleSize val="0"/>
        </c:dLbls>
        <c:gapWidth val="55"/>
        <c:gapDepth val="55"/>
        <c:shape val="box"/>
        <c:axId val="496924792"/>
        <c:axId val="496925184"/>
        <c:axId val="0"/>
      </c:bar3DChart>
      <c:catAx>
        <c:axId val="496924792"/>
        <c:scaling>
          <c:orientation val="minMax"/>
        </c:scaling>
        <c:delete val="0"/>
        <c:axPos val="b"/>
        <c:numFmt formatCode="General" sourceLinked="0"/>
        <c:majorTickMark val="none"/>
        <c:minorTickMark val="none"/>
        <c:tickLblPos val="nextTo"/>
        <c:crossAx val="496925184"/>
        <c:crosses val="autoZero"/>
        <c:auto val="1"/>
        <c:lblAlgn val="ctr"/>
        <c:lblOffset val="100"/>
        <c:noMultiLvlLbl val="0"/>
      </c:catAx>
      <c:valAx>
        <c:axId val="496925184"/>
        <c:scaling>
          <c:orientation val="minMax"/>
          <c:max val="100"/>
        </c:scaling>
        <c:delete val="0"/>
        <c:axPos val="l"/>
        <c:majorGridlines/>
        <c:numFmt formatCode="General" sourceLinked="1"/>
        <c:majorTickMark val="none"/>
        <c:minorTickMark val="none"/>
        <c:tickLblPos val="nextTo"/>
        <c:crossAx val="496924792"/>
        <c:crosses val="autoZero"/>
        <c:crossBetween val="between"/>
      </c:valAx>
    </c:plotArea>
    <c:legend>
      <c:legendPos val="r"/>
      <c:layout>
        <c:manualLayout>
          <c:xMode val="edge"/>
          <c:yMode val="edge"/>
          <c:x val="0.66078366316970027"/>
          <c:y val="0.22074680541178049"/>
          <c:w val="0.31283846195783388"/>
          <c:h val="0.483296073291176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Graphs!$A$2</c:f>
              <c:strCache>
                <c:ptCount val="1"/>
                <c:pt idx="0">
                  <c:v>CoC Coordination and Engagement</c:v>
                </c:pt>
              </c:strCache>
            </c:strRef>
          </c:tx>
          <c:invertIfNegative val="0"/>
          <c:cat>
            <c:strRef>
              <c:f>'CoC Consolidated Application'!$A$74:$B$74</c:f>
              <c:strCache>
                <c:ptCount val="2"/>
                <c:pt idx="0">
                  <c:v>Points Available</c:v>
                </c:pt>
                <c:pt idx="1">
                  <c:v>Estimated Points</c:v>
                </c:pt>
              </c:strCache>
            </c:strRef>
          </c:cat>
          <c:val>
            <c:numRef>
              <c:f>'CoC Consolidated Application'!$A$75:$B$75</c:f>
              <c:numCache>
                <c:formatCode>General</c:formatCode>
                <c:ptCount val="2"/>
                <c:pt idx="0">
                  <c:v>43</c:v>
                </c:pt>
                <c:pt idx="1">
                  <c:v>0</c:v>
                </c:pt>
              </c:numCache>
            </c:numRef>
          </c:val>
        </c:ser>
        <c:dLbls>
          <c:showLegendKey val="0"/>
          <c:showVal val="0"/>
          <c:showCatName val="0"/>
          <c:showSerName val="0"/>
          <c:showPercent val="0"/>
          <c:showBubbleSize val="0"/>
        </c:dLbls>
        <c:gapWidth val="150"/>
        <c:axId val="498275752"/>
        <c:axId val="498276144"/>
      </c:barChart>
      <c:catAx>
        <c:axId val="498275752"/>
        <c:scaling>
          <c:orientation val="minMax"/>
        </c:scaling>
        <c:delete val="0"/>
        <c:axPos val="b"/>
        <c:numFmt formatCode="General" sourceLinked="0"/>
        <c:majorTickMark val="out"/>
        <c:minorTickMark val="none"/>
        <c:tickLblPos val="nextTo"/>
        <c:crossAx val="498276144"/>
        <c:crosses val="autoZero"/>
        <c:auto val="1"/>
        <c:lblAlgn val="ctr"/>
        <c:lblOffset val="100"/>
        <c:noMultiLvlLbl val="0"/>
      </c:catAx>
      <c:valAx>
        <c:axId val="498276144"/>
        <c:scaling>
          <c:orientation val="minMax"/>
        </c:scaling>
        <c:delete val="0"/>
        <c:axPos val="l"/>
        <c:majorGridlines/>
        <c:numFmt formatCode="General" sourceLinked="1"/>
        <c:majorTickMark val="out"/>
        <c:minorTickMark val="none"/>
        <c:tickLblPos val="nextTo"/>
        <c:crossAx val="49827575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Graphs!$A$3</c:f>
              <c:strCache>
                <c:ptCount val="1"/>
                <c:pt idx="0">
                  <c:v>Project Ranking, Review, and Capacity</c:v>
                </c:pt>
              </c:strCache>
            </c:strRef>
          </c:tx>
          <c:invertIfNegative val="0"/>
          <c:cat>
            <c:strRef>
              <c:f>'CoC Consolidated Application'!$A$74:$B$74</c:f>
              <c:strCache>
                <c:ptCount val="2"/>
                <c:pt idx="0">
                  <c:v>Points Available</c:v>
                </c:pt>
                <c:pt idx="1">
                  <c:v>Estimated Points</c:v>
                </c:pt>
              </c:strCache>
            </c:strRef>
          </c:cat>
          <c:val>
            <c:numRef>
              <c:f>'CoC Consolidated Application'!$A$76:$B$76</c:f>
              <c:numCache>
                <c:formatCode>General</c:formatCode>
                <c:ptCount val="2"/>
                <c:pt idx="0">
                  <c:v>29</c:v>
                </c:pt>
                <c:pt idx="1">
                  <c:v>0</c:v>
                </c:pt>
              </c:numCache>
            </c:numRef>
          </c:val>
        </c:ser>
        <c:dLbls>
          <c:showLegendKey val="0"/>
          <c:showVal val="0"/>
          <c:showCatName val="0"/>
          <c:showSerName val="0"/>
          <c:showPercent val="0"/>
          <c:showBubbleSize val="0"/>
        </c:dLbls>
        <c:gapWidth val="150"/>
        <c:axId val="484961800"/>
        <c:axId val="484962192"/>
      </c:barChart>
      <c:catAx>
        <c:axId val="484961800"/>
        <c:scaling>
          <c:orientation val="minMax"/>
        </c:scaling>
        <c:delete val="0"/>
        <c:axPos val="b"/>
        <c:numFmt formatCode="General" sourceLinked="0"/>
        <c:majorTickMark val="out"/>
        <c:minorTickMark val="none"/>
        <c:tickLblPos val="nextTo"/>
        <c:crossAx val="484962192"/>
        <c:crosses val="autoZero"/>
        <c:auto val="1"/>
        <c:lblAlgn val="ctr"/>
        <c:lblOffset val="100"/>
        <c:noMultiLvlLbl val="0"/>
      </c:catAx>
      <c:valAx>
        <c:axId val="484962192"/>
        <c:scaling>
          <c:orientation val="minMax"/>
        </c:scaling>
        <c:delete val="0"/>
        <c:axPos val="l"/>
        <c:majorGridlines/>
        <c:numFmt formatCode="General" sourceLinked="1"/>
        <c:majorTickMark val="out"/>
        <c:minorTickMark val="none"/>
        <c:tickLblPos val="nextTo"/>
        <c:crossAx val="48496180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Graphs!$A$4</c:f>
              <c:strCache>
                <c:ptCount val="1"/>
                <c:pt idx="0">
                  <c:v>Homeless Management Information System</c:v>
                </c:pt>
              </c:strCache>
            </c:strRef>
          </c:tx>
          <c:invertIfNegative val="0"/>
          <c:cat>
            <c:strRef>
              <c:f>'CoC Consolidated Application'!$A$74:$B$74</c:f>
              <c:strCache>
                <c:ptCount val="2"/>
                <c:pt idx="0">
                  <c:v>Points Available</c:v>
                </c:pt>
                <c:pt idx="1">
                  <c:v>Estimated Points</c:v>
                </c:pt>
              </c:strCache>
            </c:strRef>
          </c:cat>
          <c:val>
            <c:numRef>
              <c:f>'CoC Consolidated Application'!$A$77:$B$77</c:f>
              <c:numCache>
                <c:formatCode>General</c:formatCode>
                <c:ptCount val="2"/>
                <c:pt idx="0">
                  <c:v>18</c:v>
                </c:pt>
                <c:pt idx="1">
                  <c:v>0</c:v>
                </c:pt>
              </c:numCache>
            </c:numRef>
          </c:val>
        </c:ser>
        <c:dLbls>
          <c:showLegendKey val="0"/>
          <c:showVal val="0"/>
          <c:showCatName val="0"/>
          <c:showSerName val="0"/>
          <c:showPercent val="0"/>
          <c:showBubbleSize val="0"/>
        </c:dLbls>
        <c:gapWidth val="150"/>
        <c:axId val="484962976"/>
        <c:axId val="485084888"/>
      </c:barChart>
      <c:catAx>
        <c:axId val="484962976"/>
        <c:scaling>
          <c:orientation val="minMax"/>
        </c:scaling>
        <c:delete val="0"/>
        <c:axPos val="b"/>
        <c:numFmt formatCode="General" sourceLinked="0"/>
        <c:majorTickMark val="out"/>
        <c:minorTickMark val="none"/>
        <c:tickLblPos val="nextTo"/>
        <c:crossAx val="485084888"/>
        <c:crosses val="autoZero"/>
        <c:auto val="1"/>
        <c:lblAlgn val="ctr"/>
        <c:lblOffset val="100"/>
        <c:noMultiLvlLbl val="0"/>
      </c:catAx>
      <c:valAx>
        <c:axId val="485084888"/>
        <c:scaling>
          <c:orientation val="minMax"/>
        </c:scaling>
        <c:delete val="0"/>
        <c:axPos val="l"/>
        <c:majorGridlines/>
        <c:numFmt formatCode="General" sourceLinked="1"/>
        <c:majorTickMark val="out"/>
        <c:minorTickMark val="none"/>
        <c:tickLblPos val="nextTo"/>
        <c:crossAx val="48496297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Graphs!$A$5</c:f>
              <c:strCache>
                <c:ptCount val="1"/>
                <c:pt idx="0">
                  <c:v>Point-in-Time Count</c:v>
                </c:pt>
              </c:strCache>
            </c:strRef>
          </c:tx>
          <c:invertIfNegative val="0"/>
          <c:cat>
            <c:strRef>
              <c:f>'CoC Consolidated Application'!$A$74:$B$74</c:f>
              <c:strCache>
                <c:ptCount val="2"/>
                <c:pt idx="0">
                  <c:v>Points Available</c:v>
                </c:pt>
                <c:pt idx="1">
                  <c:v>Estimated Points</c:v>
                </c:pt>
              </c:strCache>
            </c:strRef>
          </c:cat>
          <c:val>
            <c:numRef>
              <c:f>'CoC Consolidated Application'!$A$78:$B$78</c:f>
              <c:numCache>
                <c:formatCode>General</c:formatCode>
                <c:ptCount val="2"/>
                <c:pt idx="0">
                  <c:v>9</c:v>
                </c:pt>
                <c:pt idx="1">
                  <c:v>0</c:v>
                </c:pt>
              </c:numCache>
            </c:numRef>
          </c:val>
        </c:ser>
        <c:dLbls>
          <c:showLegendKey val="0"/>
          <c:showVal val="0"/>
          <c:showCatName val="0"/>
          <c:showSerName val="0"/>
          <c:showPercent val="0"/>
          <c:showBubbleSize val="0"/>
        </c:dLbls>
        <c:gapWidth val="150"/>
        <c:axId val="485095520"/>
        <c:axId val="485095912"/>
      </c:barChart>
      <c:catAx>
        <c:axId val="485095520"/>
        <c:scaling>
          <c:orientation val="minMax"/>
        </c:scaling>
        <c:delete val="0"/>
        <c:axPos val="b"/>
        <c:numFmt formatCode="General" sourceLinked="0"/>
        <c:majorTickMark val="out"/>
        <c:minorTickMark val="none"/>
        <c:tickLblPos val="nextTo"/>
        <c:crossAx val="485095912"/>
        <c:crosses val="autoZero"/>
        <c:auto val="1"/>
        <c:lblAlgn val="ctr"/>
        <c:lblOffset val="100"/>
        <c:noMultiLvlLbl val="0"/>
      </c:catAx>
      <c:valAx>
        <c:axId val="485095912"/>
        <c:scaling>
          <c:orientation val="minMax"/>
        </c:scaling>
        <c:delete val="0"/>
        <c:axPos val="l"/>
        <c:majorGridlines/>
        <c:numFmt formatCode="General" sourceLinked="1"/>
        <c:majorTickMark val="out"/>
        <c:minorTickMark val="none"/>
        <c:tickLblPos val="nextTo"/>
        <c:crossAx val="4850955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layout>
        <c:manualLayout>
          <c:xMode val="edge"/>
          <c:yMode val="edge"/>
          <c:x val="0.19701566104538845"/>
          <c:y val="1.8320610687022901E-2"/>
        </c:manualLayout>
      </c:layout>
      <c:overlay val="0"/>
      <c:txPr>
        <a:bodyPr/>
        <a:lstStyle/>
        <a:p>
          <a:pPr>
            <a:defRPr sz="1100"/>
          </a:pPr>
          <a:endParaRPr lang="en-US"/>
        </a:p>
      </c:txPr>
    </c:title>
    <c:autoTitleDeleted val="0"/>
    <c:plotArea>
      <c:layout/>
      <c:barChart>
        <c:barDir val="col"/>
        <c:grouping val="clustered"/>
        <c:varyColors val="0"/>
        <c:ser>
          <c:idx val="0"/>
          <c:order val="0"/>
          <c:tx>
            <c:strRef>
              <c:f>Graphs!$A$6</c:f>
              <c:strCache>
                <c:ptCount val="1"/>
                <c:pt idx="0">
                  <c:v>System Performance</c:v>
                </c:pt>
              </c:strCache>
            </c:strRef>
          </c:tx>
          <c:invertIfNegative val="0"/>
          <c:cat>
            <c:strRef>
              <c:f>'CoC Consolidated Application'!$A$74:$B$74</c:f>
              <c:strCache>
                <c:ptCount val="2"/>
                <c:pt idx="0">
                  <c:v>Points Available</c:v>
                </c:pt>
                <c:pt idx="1">
                  <c:v>Estimated Points</c:v>
                </c:pt>
              </c:strCache>
            </c:strRef>
          </c:cat>
          <c:val>
            <c:numRef>
              <c:f>'CoC Consolidated Application'!$A$79:$B$79</c:f>
              <c:numCache>
                <c:formatCode>General</c:formatCode>
                <c:ptCount val="2"/>
                <c:pt idx="0">
                  <c:v>41</c:v>
                </c:pt>
                <c:pt idx="1">
                  <c:v>0</c:v>
                </c:pt>
              </c:numCache>
            </c:numRef>
          </c:val>
        </c:ser>
        <c:dLbls>
          <c:showLegendKey val="0"/>
          <c:showVal val="0"/>
          <c:showCatName val="0"/>
          <c:showSerName val="0"/>
          <c:showPercent val="0"/>
          <c:showBubbleSize val="0"/>
        </c:dLbls>
        <c:gapWidth val="150"/>
        <c:axId val="485096696"/>
        <c:axId val="485086456"/>
      </c:barChart>
      <c:catAx>
        <c:axId val="485096696"/>
        <c:scaling>
          <c:orientation val="minMax"/>
        </c:scaling>
        <c:delete val="0"/>
        <c:axPos val="b"/>
        <c:numFmt formatCode="General" sourceLinked="0"/>
        <c:majorTickMark val="out"/>
        <c:minorTickMark val="none"/>
        <c:tickLblPos val="nextTo"/>
        <c:crossAx val="485086456"/>
        <c:crosses val="autoZero"/>
        <c:auto val="1"/>
        <c:lblAlgn val="ctr"/>
        <c:lblOffset val="100"/>
        <c:noMultiLvlLbl val="0"/>
      </c:catAx>
      <c:valAx>
        <c:axId val="485086456"/>
        <c:scaling>
          <c:orientation val="minMax"/>
        </c:scaling>
        <c:delete val="0"/>
        <c:axPos val="l"/>
        <c:majorGridlines/>
        <c:numFmt formatCode="General" sourceLinked="1"/>
        <c:majorTickMark val="out"/>
        <c:minorTickMark val="none"/>
        <c:tickLblPos val="nextTo"/>
        <c:crossAx val="48509669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title>
    <c:autoTitleDeleted val="0"/>
    <c:plotArea>
      <c:layout/>
      <c:barChart>
        <c:barDir val="col"/>
        <c:grouping val="clustered"/>
        <c:varyColors val="0"/>
        <c:ser>
          <c:idx val="0"/>
          <c:order val="0"/>
          <c:tx>
            <c:strRef>
              <c:f>Graphs!$A$7</c:f>
              <c:strCache>
                <c:ptCount val="1"/>
                <c:pt idx="0">
                  <c:v>Ending Chronic Homelessness</c:v>
                </c:pt>
              </c:strCache>
            </c:strRef>
          </c:tx>
          <c:invertIfNegative val="0"/>
          <c:cat>
            <c:strRef>
              <c:f>'CoC Consolidated Application'!$A$74:$B$74</c:f>
              <c:strCache>
                <c:ptCount val="2"/>
                <c:pt idx="0">
                  <c:v>Points Available</c:v>
                </c:pt>
                <c:pt idx="1">
                  <c:v>Estimated Points</c:v>
                </c:pt>
              </c:strCache>
            </c:strRef>
          </c:cat>
          <c:val>
            <c:numRef>
              <c:f>'CoC Consolidated Application'!$A$80:$B$80</c:f>
              <c:numCache>
                <c:formatCode>General</c:formatCode>
                <c:ptCount val="2"/>
                <c:pt idx="0">
                  <c:v>15</c:v>
                </c:pt>
                <c:pt idx="1">
                  <c:v>0</c:v>
                </c:pt>
              </c:numCache>
            </c:numRef>
          </c:val>
        </c:ser>
        <c:dLbls>
          <c:showLegendKey val="0"/>
          <c:showVal val="0"/>
          <c:showCatName val="0"/>
          <c:showSerName val="0"/>
          <c:showPercent val="0"/>
          <c:showBubbleSize val="0"/>
        </c:dLbls>
        <c:gapWidth val="150"/>
        <c:axId val="485085672"/>
        <c:axId val="486121000"/>
      </c:barChart>
      <c:catAx>
        <c:axId val="485085672"/>
        <c:scaling>
          <c:orientation val="minMax"/>
        </c:scaling>
        <c:delete val="0"/>
        <c:axPos val="b"/>
        <c:numFmt formatCode="General" sourceLinked="0"/>
        <c:majorTickMark val="out"/>
        <c:minorTickMark val="none"/>
        <c:tickLblPos val="nextTo"/>
        <c:crossAx val="486121000"/>
        <c:crosses val="autoZero"/>
        <c:auto val="1"/>
        <c:lblAlgn val="ctr"/>
        <c:lblOffset val="100"/>
        <c:noMultiLvlLbl val="0"/>
      </c:catAx>
      <c:valAx>
        <c:axId val="486121000"/>
        <c:scaling>
          <c:orientation val="minMax"/>
        </c:scaling>
        <c:delete val="0"/>
        <c:axPos val="l"/>
        <c:majorGridlines/>
        <c:numFmt formatCode="General" sourceLinked="1"/>
        <c:majorTickMark val="out"/>
        <c:minorTickMark val="none"/>
        <c:tickLblPos val="nextTo"/>
        <c:crossAx val="485085672"/>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Graphs!$A$8</c:f>
              <c:strCache>
                <c:ptCount val="1"/>
                <c:pt idx="0">
                  <c:v>Ending Homelessness Among Households with Children</c:v>
                </c:pt>
              </c:strCache>
            </c:strRef>
          </c:tx>
          <c:spPr>
            <a:solidFill>
              <a:schemeClr val="accent1">
                <a:lumMod val="60000"/>
                <a:lumOff val="40000"/>
              </a:schemeClr>
            </a:solidFill>
          </c:spPr>
          <c:invertIfNegative val="0"/>
          <c:cat>
            <c:strRef>
              <c:f>'CoC Consolidated Application'!$A$74:$B$74</c:f>
              <c:strCache>
                <c:ptCount val="2"/>
                <c:pt idx="0">
                  <c:v>Points Available</c:v>
                </c:pt>
                <c:pt idx="1">
                  <c:v>Estimated Points</c:v>
                </c:pt>
              </c:strCache>
            </c:strRef>
          </c:cat>
          <c:val>
            <c:numRef>
              <c:f>'CoC Consolidated Application'!$A$81:$B$81</c:f>
              <c:numCache>
                <c:formatCode>General</c:formatCode>
                <c:ptCount val="2"/>
                <c:pt idx="0">
                  <c:v>15</c:v>
                </c:pt>
                <c:pt idx="1">
                  <c:v>0</c:v>
                </c:pt>
              </c:numCache>
            </c:numRef>
          </c:val>
        </c:ser>
        <c:dLbls>
          <c:showLegendKey val="0"/>
          <c:showVal val="0"/>
          <c:showCatName val="0"/>
          <c:showSerName val="0"/>
          <c:showPercent val="0"/>
          <c:showBubbleSize val="0"/>
        </c:dLbls>
        <c:gapWidth val="150"/>
        <c:axId val="486121784"/>
        <c:axId val="486122176"/>
      </c:barChart>
      <c:catAx>
        <c:axId val="486121784"/>
        <c:scaling>
          <c:orientation val="minMax"/>
        </c:scaling>
        <c:delete val="0"/>
        <c:axPos val="b"/>
        <c:numFmt formatCode="General" sourceLinked="0"/>
        <c:majorTickMark val="out"/>
        <c:minorTickMark val="none"/>
        <c:tickLblPos val="nextTo"/>
        <c:crossAx val="486122176"/>
        <c:crosses val="autoZero"/>
        <c:auto val="1"/>
        <c:lblAlgn val="ctr"/>
        <c:lblOffset val="100"/>
        <c:noMultiLvlLbl val="0"/>
      </c:catAx>
      <c:valAx>
        <c:axId val="486122176"/>
        <c:scaling>
          <c:orientation val="minMax"/>
        </c:scaling>
        <c:delete val="0"/>
        <c:axPos val="l"/>
        <c:majorGridlines/>
        <c:numFmt formatCode="General" sourceLinked="1"/>
        <c:majorTickMark val="out"/>
        <c:minorTickMark val="none"/>
        <c:tickLblPos val="nextTo"/>
        <c:crossAx val="48612178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a:pPr>
          <a:endParaRPr lang="en-US"/>
        </a:p>
      </c:txPr>
    </c:title>
    <c:autoTitleDeleted val="0"/>
    <c:plotArea>
      <c:layout/>
      <c:barChart>
        <c:barDir val="col"/>
        <c:grouping val="clustered"/>
        <c:varyColors val="0"/>
        <c:ser>
          <c:idx val="0"/>
          <c:order val="0"/>
          <c:tx>
            <c:strRef>
              <c:f>Graphs!$A$9</c:f>
              <c:strCache>
                <c:ptCount val="1"/>
                <c:pt idx="0">
                  <c:v>Ending Youth Homelessness</c:v>
                </c:pt>
              </c:strCache>
            </c:strRef>
          </c:tx>
          <c:spPr>
            <a:solidFill>
              <a:schemeClr val="accent2">
                <a:lumMod val="60000"/>
                <a:lumOff val="40000"/>
              </a:schemeClr>
            </a:solidFill>
          </c:spPr>
          <c:invertIfNegative val="0"/>
          <c:cat>
            <c:strRef>
              <c:f>'CoC Consolidated Application'!$A$74:$B$74</c:f>
              <c:strCache>
                <c:ptCount val="2"/>
                <c:pt idx="0">
                  <c:v>Points Available</c:v>
                </c:pt>
                <c:pt idx="1">
                  <c:v>Estimated Points</c:v>
                </c:pt>
              </c:strCache>
            </c:strRef>
          </c:cat>
          <c:val>
            <c:numRef>
              <c:f>'CoC Consolidated Application'!$A$82:$B$82</c:f>
              <c:numCache>
                <c:formatCode>General</c:formatCode>
                <c:ptCount val="2"/>
                <c:pt idx="0">
                  <c:v>15</c:v>
                </c:pt>
                <c:pt idx="1">
                  <c:v>0</c:v>
                </c:pt>
              </c:numCache>
            </c:numRef>
          </c:val>
        </c:ser>
        <c:dLbls>
          <c:showLegendKey val="0"/>
          <c:showVal val="0"/>
          <c:showCatName val="0"/>
          <c:showSerName val="0"/>
          <c:showPercent val="0"/>
          <c:showBubbleSize val="0"/>
        </c:dLbls>
        <c:gapWidth val="150"/>
        <c:axId val="485095128"/>
        <c:axId val="486251632"/>
      </c:barChart>
      <c:catAx>
        <c:axId val="485095128"/>
        <c:scaling>
          <c:orientation val="minMax"/>
        </c:scaling>
        <c:delete val="0"/>
        <c:axPos val="b"/>
        <c:numFmt formatCode="General" sourceLinked="0"/>
        <c:majorTickMark val="out"/>
        <c:minorTickMark val="none"/>
        <c:tickLblPos val="nextTo"/>
        <c:crossAx val="486251632"/>
        <c:crosses val="autoZero"/>
        <c:auto val="1"/>
        <c:lblAlgn val="ctr"/>
        <c:lblOffset val="100"/>
        <c:noMultiLvlLbl val="0"/>
      </c:catAx>
      <c:valAx>
        <c:axId val="486251632"/>
        <c:scaling>
          <c:orientation val="minMax"/>
        </c:scaling>
        <c:delete val="0"/>
        <c:axPos val="l"/>
        <c:majorGridlines/>
        <c:numFmt formatCode="General" sourceLinked="1"/>
        <c:majorTickMark val="out"/>
        <c:minorTickMark val="none"/>
        <c:tickLblPos val="nextTo"/>
        <c:crossAx val="4850951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542925</xdr:colOff>
      <xdr:row>21</xdr:row>
      <xdr:rowOff>28574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22</xdr:row>
      <xdr:rowOff>66675</xdr:rowOff>
    </xdr:from>
    <xdr:to>
      <xdr:col>0</xdr:col>
      <xdr:colOff>2019300</xdr:colOff>
      <xdr:row>32</xdr:row>
      <xdr:rowOff>171450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2100262</xdr:colOff>
      <xdr:row>22</xdr:row>
      <xdr:rowOff>76199</xdr:rowOff>
    </xdr:from>
    <xdr:to>
      <xdr:col>1</xdr:col>
      <xdr:colOff>476250</xdr:colOff>
      <xdr:row>33</xdr:row>
      <xdr:rowOff>9524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557212</xdr:colOff>
      <xdr:row>22</xdr:row>
      <xdr:rowOff>57150</xdr:rowOff>
    </xdr:from>
    <xdr:to>
      <xdr:col>3</xdr:col>
      <xdr:colOff>600075</xdr:colOff>
      <xdr:row>33</xdr:row>
      <xdr:rowOff>9525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47625</xdr:colOff>
      <xdr:row>34</xdr:row>
      <xdr:rowOff>9525</xdr:rowOff>
    </xdr:from>
    <xdr:to>
      <xdr:col>0</xdr:col>
      <xdr:colOff>2009775</xdr:colOff>
      <xdr:row>44</xdr:row>
      <xdr:rowOff>180975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2038350</xdr:colOff>
      <xdr:row>33</xdr:row>
      <xdr:rowOff>187324</xdr:rowOff>
    </xdr:from>
    <xdr:to>
      <xdr:col>1</xdr:col>
      <xdr:colOff>457200</xdr:colOff>
      <xdr:row>44</xdr:row>
      <xdr:rowOff>171449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485775</xdr:colOff>
      <xdr:row>33</xdr:row>
      <xdr:rowOff>177800</xdr:rowOff>
    </xdr:from>
    <xdr:to>
      <xdr:col>3</xdr:col>
      <xdr:colOff>590550</xdr:colOff>
      <xdr:row>44</xdr:row>
      <xdr:rowOff>152400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52387</xdr:colOff>
      <xdr:row>47</xdr:row>
      <xdr:rowOff>57149</xdr:rowOff>
    </xdr:from>
    <xdr:to>
      <xdr:col>0</xdr:col>
      <xdr:colOff>2219325</xdr:colOff>
      <xdr:row>56</xdr:row>
      <xdr:rowOff>180975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2257425</xdr:colOff>
      <xdr:row>47</xdr:row>
      <xdr:rowOff>47624</xdr:rowOff>
    </xdr:from>
    <xdr:to>
      <xdr:col>1</xdr:col>
      <xdr:colOff>542925</xdr:colOff>
      <xdr:row>57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600076</xdr:colOff>
      <xdr:row>47</xdr:row>
      <xdr:rowOff>66675</xdr:rowOff>
    </xdr:from>
    <xdr:to>
      <xdr:col>3</xdr:col>
      <xdr:colOff>600076</xdr:colOff>
      <xdr:row>56</xdr:row>
      <xdr:rowOff>180974</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114300</xdr:colOff>
      <xdr:row>60</xdr:row>
      <xdr:rowOff>9524</xdr:rowOff>
    </xdr:from>
    <xdr:to>
      <xdr:col>0</xdr:col>
      <xdr:colOff>3028950</xdr:colOff>
      <xdr:row>91</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3343275</xdr:colOff>
      <xdr:row>60</xdr:row>
      <xdr:rowOff>0</xdr:rowOff>
    </xdr:from>
    <xdr:to>
      <xdr:col>3</xdr:col>
      <xdr:colOff>523875</xdr:colOff>
      <xdr:row>91</xdr:row>
      <xdr:rowOff>85726</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257175</xdr:colOff>
      <xdr:row>117</xdr:row>
      <xdr:rowOff>66675</xdr:rowOff>
    </xdr:from>
    <xdr:to>
      <xdr:col>3</xdr:col>
      <xdr:colOff>466725</xdr:colOff>
      <xdr:row>137</xdr:row>
      <xdr:rowOff>71120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28575</xdr:colOff>
      <xdr:row>95</xdr:row>
      <xdr:rowOff>47625</xdr:rowOff>
    </xdr:from>
    <xdr:to>
      <xdr:col>3</xdr:col>
      <xdr:colOff>580046</xdr:colOff>
      <xdr:row>116</xdr:row>
      <xdr:rowOff>89123</xdr:rowOff>
    </xdr:to>
    <xdr:pic>
      <xdr:nvPicPr>
        <xdr:cNvPr id="22" name="Picture 21"/>
        <xdr:cNvPicPr>
          <a:picLocks noChangeAspect="1"/>
        </xdr:cNvPicPr>
      </xdr:nvPicPr>
      <xdr:blipFill>
        <a:blip xmlns:r="http://schemas.openxmlformats.org/officeDocument/2006/relationships" r:embed="rId14"/>
        <a:stretch>
          <a:fillRect/>
        </a:stretch>
      </xdr:blipFill>
      <xdr:spPr>
        <a:xfrm>
          <a:off x="28575" y="18145125"/>
          <a:ext cx="6285521" cy="40419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35</xdr:row>
      <xdr:rowOff>95249</xdr:rowOff>
    </xdr:from>
    <xdr:to>
      <xdr:col>4</xdr:col>
      <xdr:colOff>104774</xdr:colOff>
      <xdr:row>66</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371476</xdr:colOff>
      <xdr:row>35</xdr:row>
      <xdr:rowOff>104775</xdr:rowOff>
    </xdr:from>
    <xdr:to>
      <xdr:col>8</xdr:col>
      <xdr:colOff>485775</xdr:colOff>
      <xdr:row>67</xdr:row>
      <xdr:rowOff>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tabSelected="1" view="pageLayout" zoomScaleNormal="100" workbookViewId="0">
      <selection sqref="A1:I2"/>
    </sheetView>
  </sheetViews>
  <sheetFormatPr defaultColWidth="9.109375" defaultRowHeight="14.4" x14ac:dyDescent="0.3"/>
  <cols>
    <col min="1" max="2" width="9.5546875" style="2" customWidth="1"/>
    <col min="3" max="9" width="9.109375" style="4"/>
    <col min="10" max="16384" width="9.109375" style="8"/>
  </cols>
  <sheetData>
    <row r="1" spans="1:9" x14ac:dyDescent="0.3">
      <c r="A1" s="33" t="s">
        <v>84</v>
      </c>
      <c r="B1" s="24"/>
      <c r="C1" s="24"/>
      <c r="D1" s="24"/>
      <c r="E1" s="24"/>
      <c r="F1" s="24"/>
      <c r="G1" s="24"/>
      <c r="H1" s="24"/>
      <c r="I1" s="25"/>
    </row>
    <row r="2" spans="1:9" ht="42.75" customHeight="1" x14ac:dyDescent="0.3">
      <c r="A2" s="33"/>
      <c r="B2" s="24"/>
      <c r="C2" s="24"/>
      <c r="D2" s="24"/>
      <c r="E2" s="24"/>
      <c r="F2" s="24"/>
      <c r="G2" s="24"/>
      <c r="H2" s="24"/>
      <c r="I2" s="25"/>
    </row>
    <row r="3" spans="1:9" ht="28.8" x14ac:dyDescent="0.3">
      <c r="A3" s="9" t="s">
        <v>2</v>
      </c>
      <c r="B3" s="9" t="s">
        <v>0</v>
      </c>
      <c r="C3" s="34" t="s">
        <v>1</v>
      </c>
      <c r="D3" s="35"/>
      <c r="E3" s="35"/>
      <c r="F3" s="35"/>
      <c r="G3" s="35"/>
      <c r="H3" s="35"/>
      <c r="I3" s="36"/>
    </row>
    <row r="4" spans="1:9" ht="21.75" customHeight="1" x14ac:dyDescent="0.3">
      <c r="A4" s="37" t="s">
        <v>40</v>
      </c>
      <c r="B4" s="37"/>
      <c r="C4" s="37"/>
      <c r="D4" s="37"/>
      <c r="E4" s="37"/>
      <c r="F4" s="37"/>
      <c r="G4" s="37"/>
      <c r="H4" s="37"/>
      <c r="I4" s="37"/>
    </row>
    <row r="5" spans="1:9" ht="74.25" customHeight="1" x14ac:dyDescent="0.3">
      <c r="A5" s="2">
        <v>5</v>
      </c>
      <c r="B5" s="10"/>
      <c r="C5" s="24" t="s">
        <v>58</v>
      </c>
      <c r="D5" s="24"/>
      <c r="E5" s="24"/>
      <c r="F5" s="24"/>
      <c r="G5" s="24"/>
      <c r="H5" s="24"/>
      <c r="I5" s="25"/>
    </row>
    <row r="6" spans="1:9" ht="93" customHeight="1" x14ac:dyDescent="0.3">
      <c r="A6" s="2">
        <v>4</v>
      </c>
      <c r="B6" s="10"/>
      <c r="C6" s="24" t="s">
        <v>41</v>
      </c>
      <c r="D6" s="24"/>
      <c r="E6" s="24"/>
      <c r="F6" s="24"/>
      <c r="G6" s="24"/>
      <c r="H6" s="24"/>
      <c r="I6" s="25"/>
    </row>
    <row r="7" spans="1:9" ht="44.25" customHeight="1" x14ac:dyDescent="0.3">
      <c r="A7" s="2">
        <v>3</v>
      </c>
      <c r="B7" s="10"/>
      <c r="C7" s="24" t="s">
        <v>59</v>
      </c>
      <c r="D7" s="24"/>
      <c r="E7" s="24"/>
      <c r="F7" s="24"/>
      <c r="G7" s="24"/>
      <c r="H7" s="24"/>
      <c r="I7" s="25"/>
    </row>
    <row r="8" spans="1:9" ht="43.5" customHeight="1" x14ac:dyDescent="0.3">
      <c r="A8" s="2">
        <v>3</v>
      </c>
      <c r="B8" s="10"/>
      <c r="C8" s="38" t="s">
        <v>63</v>
      </c>
      <c r="D8" s="39"/>
      <c r="E8" s="39"/>
      <c r="F8" s="39"/>
      <c r="G8" s="39"/>
      <c r="H8" s="39"/>
      <c r="I8" s="40"/>
    </row>
    <row r="9" spans="1:9" ht="15.75" customHeight="1" x14ac:dyDescent="0.3">
      <c r="A9" s="2">
        <v>2</v>
      </c>
      <c r="B9" s="10"/>
      <c r="C9" s="24" t="s">
        <v>64</v>
      </c>
      <c r="D9" s="24"/>
      <c r="E9" s="24"/>
      <c r="F9" s="24"/>
      <c r="G9" s="24"/>
      <c r="H9" s="24"/>
      <c r="I9" s="25"/>
    </row>
    <row r="10" spans="1:9" ht="90.75" customHeight="1" x14ac:dyDescent="0.3">
      <c r="A10" s="2">
        <v>3</v>
      </c>
      <c r="B10" s="10"/>
      <c r="C10" s="24" t="s">
        <v>65</v>
      </c>
      <c r="D10" s="24"/>
      <c r="E10" s="24"/>
      <c r="F10" s="24"/>
      <c r="G10" s="24"/>
      <c r="H10" s="24"/>
      <c r="I10" s="25"/>
    </row>
    <row r="11" spans="1:9" ht="61.5" customHeight="1" x14ac:dyDescent="0.3">
      <c r="A11" s="2">
        <v>12</v>
      </c>
      <c r="B11" s="10"/>
      <c r="C11" s="24" t="s">
        <v>60</v>
      </c>
      <c r="D11" s="24"/>
      <c r="E11" s="24"/>
      <c r="F11" s="24"/>
      <c r="G11" s="24"/>
      <c r="H11" s="24"/>
      <c r="I11" s="25"/>
    </row>
    <row r="12" spans="1:9" ht="60.75" customHeight="1" x14ac:dyDescent="0.3">
      <c r="A12" s="2">
        <v>3</v>
      </c>
      <c r="B12" s="10"/>
      <c r="C12" s="24" t="s">
        <v>66</v>
      </c>
      <c r="D12" s="24"/>
      <c r="E12" s="24"/>
      <c r="F12" s="24"/>
      <c r="G12" s="24"/>
      <c r="H12" s="24"/>
      <c r="I12" s="25"/>
    </row>
    <row r="13" spans="1:9" ht="32.25" customHeight="1" x14ac:dyDescent="0.3">
      <c r="A13" s="2">
        <v>2</v>
      </c>
      <c r="B13" s="10"/>
      <c r="C13" s="24" t="s">
        <v>42</v>
      </c>
      <c r="D13" s="24"/>
      <c r="E13" s="24"/>
      <c r="F13" s="24"/>
      <c r="G13" s="24"/>
      <c r="H13" s="24"/>
      <c r="I13" s="25"/>
    </row>
    <row r="14" spans="1:9" ht="57" customHeight="1" x14ac:dyDescent="0.3">
      <c r="A14" s="2">
        <v>4</v>
      </c>
      <c r="B14" s="10"/>
      <c r="C14" s="24" t="s">
        <v>43</v>
      </c>
      <c r="D14" s="24"/>
      <c r="E14" s="24"/>
      <c r="F14" s="24"/>
      <c r="G14" s="24"/>
      <c r="H14" s="24"/>
      <c r="I14" s="25"/>
    </row>
    <row r="15" spans="1:9" ht="28.8" x14ac:dyDescent="0.3">
      <c r="A15" s="9" t="s">
        <v>2</v>
      </c>
      <c r="B15" s="9" t="s">
        <v>0</v>
      </c>
      <c r="C15" s="34" t="s">
        <v>1</v>
      </c>
      <c r="D15" s="35"/>
      <c r="E15" s="35"/>
      <c r="F15" s="35"/>
      <c r="G15" s="35"/>
      <c r="H15" s="35"/>
      <c r="I15" s="36"/>
    </row>
    <row r="16" spans="1:9" ht="93" customHeight="1" x14ac:dyDescent="0.3">
      <c r="A16" s="2">
        <v>2</v>
      </c>
      <c r="B16" s="10"/>
      <c r="C16" s="24" t="s">
        <v>67</v>
      </c>
      <c r="D16" s="24"/>
      <c r="E16" s="24"/>
      <c r="F16" s="24"/>
      <c r="G16" s="24"/>
      <c r="H16" s="24"/>
      <c r="I16" s="25"/>
    </row>
    <row r="17" spans="1:9" ht="21.75" customHeight="1" x14ac:dyDescent="0.3">
      <c r="A17" s="41" t="s">
        <v>75</v>
      </c>
      <c r="B17" s="41"/>
      <c r="C17" s="41"/>
      <c r="D17" s="41"/>
      <c r="E17" s="41"/>
      <c r="F17" s="41"/>
      <c r="G17" s="41"/>
      <c r="H17" s="41"/>
      <c r="I17" s="41"/>
    </row>
    <row r="18" spans="1:9" ht="33" customHeight="1" x14ac:dyDescent="0.3">
      <c r="A18" s="2">
        <v>10</v>
      </c>
      <c r="B18" s="10"/>
      <c r="C18" s="24" t="s">
        <v>44</v>
      </c>
      <c r="D18" s="24"/>
      <c r="E18" s="24"/>
      <c r="F18" s="24"/>
      <c r="G18" s="24"/>
      <c r="H18" s="24"/>
      <c r="I18" s="25"/>
    </row>
    <row r="19" spans="1:9" x14ac:dyDescent="0.3">
      <c r="A19" s="2">
        <v>4</v>
      </c>
      <c r="B19" s="10"/>
      <c r="C19" s="24" t="s">
        <v>3</v>
      </c>
      <c r="D19" s="24"/>
      <c r="E19" s="24"/>
      <c r="F19" s="24"/>
      <c r="G19" s="24"/>
      <c r="H19" s="24"/>
      <c r="I19" s="25"/>
    </row>
    <row r="20" spans="1:9" ht="30.75" customHeight="1" x14ac:dyDescent="0.3">
      <c r="A20" s="2">
        <v>4</v>
      </c>
      <c r="B20" s="10"/>
      <c r="C20" s="24" t="s">
        <v>37</v>
      </c>
      <c r="D20" s="24"/>
      <c r="E20" s="24"/>
      <c r="F20" s="24"/>
      <c r="G20" s="24"/>
      <c r="H20" s="24"/>
      <c r="I20" s="25"/>
    </row>
    <row r="21" spans="1:9" ht="60" customHeight="1" x14ac:dyDescent="0.3">
      <c r="A21" s="2">
        <v>4</v>
      </c>
      <c r="B21" s="10"/>
      <c r="C21" s="24" t="s">
        <v>61</v>
      </c>
      <c r="D21" s="24"/>
      <c r="E21" s="24"/>
      <c r="F21" s="24"/>
      <c r="G21" s="24"/>
      <c r="H21" s="24"/>
      <c r="I21" s="25"/>
    </row>
    <row r="22" spans="1:9" ht="77.25" customHeight="1" x14ac:dyDescent="0.3">
      <c r="A22" s="2">
        <v>3</v>
      </c>
      <c r="B22" s="10"/>
      <c r="C22" s="24" t="s">
        <v>68</v>
      </c>
      <c r="D22" s="24"/>
      <c r="E22" s="24"/>
      <c r="F22" s="24"/>
      <c r="G22" s="24"/>
      <c r="H22" s="24"/>
      <c r="I22" s="25"/>
    </row>
    <row r="23" spans="1:9" ht="57.75" customHeight="1" x14ac:dyDescent="0.3">
      <c r="A23" s="2">
        <v>4</v>
      </c>
      <c r="B23" s="10"/>
      <c r="C23" s="24" t="s">
        <v>62</v>
      </c>
      <c r="D23" s="24"/>
      <c r="E23" s="24"/>
      <c r="F23" s="24"/>
      <c r="G23" s="24"/>
      <c r="H23" s="24"/>
      <c r="I23" s="25"/>
    </row>
    <row r="24" spans="1:9" ht="21.75" customHeight="1" x14ac:dyDescent="0.3">
      <c r="A24" s="37" t="s">
        <v>4</v>
      </c>
      <c r="B24" s="37"/>
      <c r="C24" s="37"/>
      <c r="D24" s="37"/>
      <c r="E24" s="37"/>
      <c r="F24" s="37"/>
      <c r="G24" s="37"/>
      <c r="H24" s="37"/>
      <c r="I24" s="37"/>
    </row>
    <row r="25" spans="1:9" ht="45" customHeight="1" x14ac:dyDescent="0.3">
      <c r="A25" s="2">
        <v>2</v>
      </c>
      <c r="B25" s="10"/>
      <c r="C25" s="24" t="s">
        <v>5</v>
      </c>
      <c r="D25" s="24"/>
      <c r="E25" s="24"/>
      <c r="F25" s="24"/>
      <c r="G25" s="24"/>
      <c r="H25" s="24"/>
      <c r="I25" s="25"/>
    </row>
    <row r="26" spans="1:9" ht="33" customHeight="1" x14ac:dyDescent="0.3">
      <c r="A26" s="2">
        <v>3</v>
      </c>
      <c r="B26" s="10"/>
      <c r="C26" s="24" t="s">
        <v>6</v>
      </c>
      <c r="D26" s="24"/>
      <c r="E26" s="24"/>
      <c r="F26" s="24"/>
      <c r="G26" s="24"/>
      <c r="H26" s="24"/>
      <c r="I26" s="25"/>
    </row>
    <row r="27" spans="1:9" ht="16.5" customHeight="1" x14ac:dyDescent="0.3">
      <c r="A27" s="2">
        <v>1</v>
      </c>
      <c r="B27" s="10"/>
      <c r="C27" s="24" t="s">
        <v>45</v>
      </c>
      <c r="D27" s="24"/>
      <c r="E27" s="24"/>
      <c r="F27" s="24"/>
      <c r="G27" s="24"/>
      <c r="H27" s="24"/>
      <c r="I27" s="25"/>
    </row>
    <row r="28" spans="1:9" ht="44.25" customHeight="1" x14ac:dyDescent="0.3">
      <c r="A28" s="2">
        <v>4</v>
      </c>
      <c r="B28" s="10"/>
      <c r="C28" s="24" t="s">
        <v>7</v>
      </c>
      <c r="D28" s="24"/>
      <c r="E28" s="24"/>
      <c r="F28" s="24"/>
      <c r="G28" s="24"/>
      <c r="H28" s="24"/>
      <c r="I28" s="25"/>
    </row>
    <row r="29" spans="1:9" ht="48" customHeight="1" x14ac:dyDescent="0.3">
      <c r="A29" s="2">
        <v>4</v>
      </c>
      <c r="B29" s="10"/>
      <c r="C29" s="24" t="s">
        <v>46</v>
      </c>
      <c r="D29" s="24"/>
      <c r="E29" s="24"/>
      <c r="F29" s="24"/>
      <c r="G29" s="24"/>
      <c r="H29" s="24"/>
      <c r="I29" s="25"/>
    </row>
    <row r="30" spans="1:9" ht="63" customHeight="1" x14ac:dyDescent="0.3">
      <c r="A30" s="2">
        <v>4</v>
      </c>
      <c r="B30" s="10"/>
      <c r="C30" s="24" t="s">
        <v>8</v>
      </c>
      <c r="D30" s="24"/>
      <c r="E30" s="24"/>
      <c r="F30" s="24"/>
      <c r="G30" s="24"/>
      <c r="H30" s="24"/>
      <c r="I30" s="25"/>
    </row>
    <row r="31" spans="1:9" ht="28.8" x14ac:dyDescent="0.3">
      <c r="A31" s="9" t="s">
        <v>2</v>
      </c>
      <c r="B31" s="9" t="s">
        <v>0</v>
      </c>
      <c r="C31" s="34" t="s">
        <v>1</v>
      </c>
      <c r="D31" s="35"/>
      <c r="E31" s="35"/>
      <c r="F31" s="35"/>
      <c r="G31" s="35"/>
      <c r="H31" s="35"/>
      <c r="I31" s="36"/>
    </row>
    <row r="32" spans="1:9" ht="21.75" customHeight="1" x14ac:dyDescent="0.3">
      <c r="A32" s="37" t="s">
        <v>9</v>
      </c>
      <c r="B32" s="37"/>
      <c r="C32" s="37"/>
      <c r="D32" s="37"/>
      <c r="E32" s="37"/>
      <c r="F32" s="37"/>
      <c r="G32" s="37"/>
      <c r="H32" s="37"/>
      <c r="I32" s="37"/>
    </row>
    <row r="33" spans="1:9" ht="46.5" customHeight="1" x14ac:dyDescent="0.3">
      <c r="A33" s="2">
        <v>3</v>
      </c>
      <c r="B33" s="10"/>
      <c r="C33" s="24" t="s">
        <v>47</v>
      </c>
      <c r="D33" s="24"/>
      <c r="E33" s="24"/>
      <c r="F33" s="24"/>
      <c r="G33" s="24"/>
      <c r="H33" s="24"/>
      <c r="I33" s="25"/>
    </row>
    <row r="34" spans="1:9" ht="31.5" customHeight="1" x14ac:dyDescent="0.3">
      <c r="A34" s="2">
        <v>2</v>
      </c>
      <c r="B34" s="10"/>
      <c r="C34" s="24" t="s">
        <v>38</v>
      </c>
      <c r="D34" s="24"/>
      <c r="E34" s="24"/>
      <c r="F34" s="24"/>
      <c r="G34" s="24"/>
      <c r="H34" s="24"/>
      <c r="I34" s="25"/>
    </row>
    <row r="35" spans="1:9" ht="20.25" customHeight="1" x14ac:dyDescent="0.3">
      <c r="A35" s="2">
        <v>2</v>
      </c>
      <c r="B35" s="10"/>
      <c r="C35" s="24" t="s">
        <v>10</v>
      </c>
      <c r="D35" s="24"/>
      <c r="E35" s="24"/>
      <c r="F35" s="24"/>
      <c r="G35" s="24"/>
      <c r="H35" s="24"/>
      <c r="I35" s="25"/>
    </row>
    <row r="36" spans="1:9" ht="30" customHeight="1" x14ac:dyDescent="0.3">
      <c r="A36" s="11">
        <v>2</v>
      </c>
      <c r="B36" s="12"/>
      <c r="C36" s="42" t="s">
        <v>69</v>
      </c>
      <c r="D36" s="42"/>
      <c r="E36" s="42"/>
      <c r="F36" s="42"/>
      <c r="G36" s="42"/>
      <c r="H36" s="42"/>
      <c r="I36" s="43"/>
    </row>
    <row r="37" spans="1:9" ht="21.75" customHeight="1" x14ac:dyDescent="0.3">
      <c r="A37" s="37" t="s">
        <v>74</v>
      </c>
      <c r="B37" s="37"/>
      <c r="C37" s="37"/>
      <c r="D37" s="37"/>
      <c r="E37" s="37"/>
      <c r="F37" s="37"/>
      <c r="G37" s="37"/>
      <c r="H37" s="37"/>
      <c r="I37" s="37"/>
    </row>
    <row r="38" spans="1:9" ht="30.75" customHeight="1" x14ac:dyDescent="0.3">
      <c r="A38" s="2">
        <v>2</v>
      </c>
      <c r="B38" s="10"/>
      <c r="C38" s="24" t="s">
        <v>70</v>
      </c>
      <c r="D38" s="24"/>
      <c r="E38" s="24"/>
      <c r="F38" s="24"/>
      <c r="G38" s="24"/>
      <c r="H38" s="24"/>
      <c r="I38" s="25"/>
    </row>
    <row r="39" spans="1:9" ht="28.5" customHeight="1" x14ac:dyDescent="0.3">
      <c r="A39" s="2">
        <v>5</v>
      </c>
      <c r="B39" s="10"/>
      <c r="C39" s="24" t="s">
        <v>48</v>
      </c>
      <c r="D39" s="24"/>
      <c r="E39" s="24"/>
      <c r="F39" s="24"/>
      <c r="G39" s="24"/>
      <c r="H39" s="24"/>
      <c r="I39" s="25"/>
    </row>
    <row r="40" spans="1:9" ht="45" customHeight="1" x14ac:dyDescent="0.3">
      <c r="A40" s="2">
        <v>2</v>
      </c>
      <c r="B40" s="10"/>
      <c r="C40" s="24" t="s">
        <v>49</v>
      </c>
      <c r="D40" s="24"/>
      <c r="E40" s="24"/>
      <c r="F40" s="24"/>
      <c r="G40" s="24"/>
      <c r="H40" s="24"/>
      <c r="I40" s="25"/>
    </row>
    <row r="41" spans="1:9" ht="75" customHeight="1" x14ac:dyDescent="0.3">
      <c r="A41" s="2">
        <v>7</v>
      </c>
      <c r="B41" s="10"/>
      <c r="C41" s="24" t="s">
        <v>50</v>
      </c>
      <c r="D41" s="24"/>
      <c r="E41" s="24"/>
      <c r="F41" s="24"/>
      <c r="G41" s="24"/>
      <c r="H41" s="24"/>
      <c r="I41" s="25"/>
    </row>
    <row r="42" spans="1:9" ht="60" customHeight="1" x14ac:dyDescent="0.3">
      <c r="A42" s="2">
        <v>7</v>
      </c>
      <c r="B42" s="10"/>
      <c r="C42" s="24" t="s">
        <v>71</v>
      </c>
      <c r="D42" s="24"/>
      <c r="E42" s="24"/>
      <c r="F42" s="24"/>
      <c r="G42" s="24"/>
      <c r="H42" s="24"/>
      <c r="I42" s="25"/>
    </row>
    <row r="43" spans="1:9" ht="62.25" customHeight="1" x14ac:dyDescent="0.3">
      <c r="A43" s="2">
        <v>4</v>
      </c>
      <c r="B43" s="10"/>
      <c r="C43" s="24" t="s">
        <v>72</v>
      </c>
      <c r="D43" s="24"/>
      <c r="E43" s="24"/>
      <c r="F43" s="24"/>
      <c r="G43" s="24"/>
      <c r="H43" s="24"/>
      <c r="I43" s="25"/>
    </row>
    <row r="44" spans="1:9" ht="59.25" customHeight="1" x14ac:dyDescent="0.3">
      <c r="A44" s="2">
        <v>4</v>
      </c>
      <c r="B44" s="10"/>
      <c r="C44" s="22" t="s">
        <v>51</v>
      </c>
      <c r="D44" s="22"/>
      <c r="E44" s="22"/>
      <c r="F44" s="22"/>
      <c r="G44" s="22"/>
      <c r="H44" s="22"/>
      <c r="I44" s="22"/>
    </row>
    <row r="45" spans="1:9" ht="33" customHeight="1" x14ac:dyDescent="0.3">
      <c r="A45" s="2">
        <v>10</v>
      </c>
      <c r="B45" s="10"/>
      <c r="C45" s="22" t="s">
        <v>52</v>
      </c>
      <c r="D45" s="22"/>
      <c r="E45" s="22"/>
      <c r="F45" s="22"/>
      <c r="G45" s="22"/>
      <c r="H45" s="22"/>
      <c r="I45" s="22"/>
    </row>
    <row r="46" spans="1:9" ht="90.75" customHeight="1" x14ac:dyDescent="0.3">
      <c r="A46" s="13"/>
      <c r="B46" s="17"/>
      <c r="C46" s="16"/>
      <c r="D46" s="16"/>
      <c r="E46" s="16"/>
      <c r="F46" s="16"/>
      <c r="G46" s="16"/>
      <c r="H46" s="16"/>
      <c r="I46" s="16"/>
    </row>
    <row r="47" spans="1:9" ht="32.25" customHeight="1" x14ac:dyDescent="0.3">
      <c r="A47" s="9" t="s">
        <v>2</v>
      </c>
      <c r="B47" s="9" t="s">
        <v>0</v>
      </c>
      <c r="C47" s="34" t="s">
        <v>1</v>
      </c>
      <c r="D47" s="35"/>
      <c r="E47" s="35"/>
      <c r="F47" s="35"/>
      <c r="G47" s="35"/>
      <c r="H47" s="35"/>
      <c r="I47" s="36"/>
    </row>
    <row r="48" spans="1:9" x14ac:dyDescent="0.3">
      <c r="A48" s="44" t="s">
        <v>11</v>
      </c>
      <c r="B48" s="44"/>
      <c r="C48" s="44"/>
      <c r="D48" s="44"/>
      <c r="E48" s="44"/>
      <c r="F48" s="44"/>
      <c r="G48" s="44"/>
      <c r="H48" s="44"/>
      <c r="I48" s="44"/>
    </row>
    <row r="49" spans="1:9" ht="21.75" customHeight="1" x14ac:dyDescent="0.3">
      <c r="A49" s="30" t="s">
        <v>12</v>
      </c>
      <c r="B49" s="30"/>
      <c r="C49" s="30"/>
      <c r="D49" s="30"/>
      <c r="E49" s="30"/>
      <c r="F49" s="30"/>
      <c r="G49" s="30"/>
      <c r="H49" s="30"/>
      <c r="I49" s="30"/>
    </row>
    <row r="50" spans="1:9" ht="30.75" customHeight="1" x14ac:dyDescent="0.3">
      <c r="A50" s="14">
        <v>3</v>
      </c>
      <c r="B50" s="15"/>
      <c r="C50" s="31" t="s">
        <v>53</v>
      </c>
      <c r="D50" s="31"/>
      <c r="E50" s="31"/>
      <c r="F50" s="31"/>
      <c r="G50" s="31"/>
      <c r="H50" s="31"/>
      <c r="I50" s="32"/>
    </row>
    <row r="51" spans="1:9" ht="59.25" customHeight="1" x14ac:dyDescent="0.3">
      <c r="A51" s="2">
        <v>10</v>
      </c>
      <c r="B51" s="10"/>
      <c r="C51" s="24" t="s">
        <v>54</v>
      </c>
      <c r="D51" s="24"/>
      <c r="E51" s="24"/>
      <c r="F51" s="24"/>
      <c r="G51" s="24"/>
      <c r="H51" s="24"/>
      <c r="I51" s="25"/>
    </row>
    <row r="52" spans="1:9" ht="45" customHeight="1" x14ac:dyDescent="0.3">
      <c r="A52" s="2">
        <v>2</v>
      </c>
      <c r="B52" s="10"/>
      <c r="C52" s="24" t="s">
        <v>55</v>
      </c>
      <c r="D52" s="24"/>
      <c r="E52" s="24"/>
      <c r="F52" s="24"/>
      <c r="G52" s="24"/>
      <c r="H52" s="24"/>
      <c r="I52" s="25"/>
    </row>
    <row r="53" spans="1:9" ht="21.75" customHeight="1" x14ac:dyDescent="0.3">
      <c r="A53" s="29" t="s">
        <v>13</v>
      </c>
      <c r="B53" s="27"/>
      <c r="C53" s="27"/>
      <c r="D53" s="27"/>
      <c r="E53" s="27"/>
      <c r="F53" s="27"/>
      <c r="G53" s="27"/>
      <c r="H53" s="27"/>
      <c r="I53" s="27"/>
    </row>
    <row r="54" spans="1:9" x14ac:dyDescent="0.3">
      <c r="A54" s="2">
        <v>3</v>
      </c>
      <c r="B54" s="10"/>
      <c r="C54" s="24" t="s">
        <v>14</v>
      </c>
      <c r="D54" s="24"/>
      <c r="E54" s="24"/>
      <c r="F54" s="24"/>
      <c r="G54" s="24"/>
      <c r="H54" s="24"/>
      <c r="I54" s="25"/>
    </row>
    <row r="55" spans="1:9" ht="21" customHeight="1" x14ac:dyDescent="0.3">
      <c r="A55" s="2">
        <v>3</v>
      </c>
      <c r="B55" s="10"/>
      <c r="C55" s="24" t="s">
        <v>15</v>
      </c>
      <c r="D55" s="24"/>
      <c r="E55" s="24"/>
      <c r="F55" s="24"/>
      <c r="G55" s="24"/>
      <c r="H55" s="24"/>
      <c r="I55" s="25"/>
    </row>
    <row r="56" spans="1:9" ht="32.25" customHeight="1" x14ac:dyDescent="0.3">
      <c r="A56" s="2">
        <v>5</v>
      </c>
      <c r="B56" s="10"/>
      <c r="C56" s="24" t="s">
        <v>73</v>
      </c>
      <c r="D56" s="24"/>
      <c r="E56" s="24"/>
      <c r="F56" s="24"/>
      <c r="G56" s="24"/>
      <c r="H56" s="24"/>
      <c r="I56" s="25"/>
    </row>
    <row r="57" spans="1:9" x14ac:dyDescent="0.3">
      <c r="A57" s="2">
        <v>2</v>
      </c>
      <c r="B57" s="10"/>
      <c r="C57" s="24" t="s">
        <v>16</v>
      </c>
      <c r="D57" s="24"/>
      <c r="E57" s="24"/>
      <c r="F57" s="24"/>
      <c r="G57" s="24"/>
      <c r="H57" s="24"/>
      <c r="I57" s="25"/>
    </row>
    <row r="58" spans="1:9" ht="21.75" customHeight="1" x14ac:dyDescent="0.3">
      <c r="A58" s="2">
        <v>2</v>
      </c>
      <c r="B58" s="10"/>
      <c r="C58" s="22" t="s">
        <v>56</v>
      </c>
      <c r="D58" s="22"/>
      <c r="E58" s="22"/>
      <c r="F58" s="22"/>
      <c r="G58" s="22"/>
      <c r="H58" s="22"/>
      <c r="I58" s="22"/>
    </row>
    <row r="59" spans="1:9" ht="21.75" customHeight="1" x14ac:dyDescent="0.3">
      <c r="A59" s="30" t="s">
        <v>17</v>
      </c>
      <c r="B59" s="30"/>
      <c r="C59" s="30"/>
      <c r="D59" s="30"/>
      <c r="E59" s="30"/>
      <c r="F59" s="30"/>
      <c r="G59" s="30"/>
      <c r="H59" s="30"/>
      <c r="I59" s="30"/>
    </row>
    <row r="60" spans="1:9" ht="30" customHeight="1" x14ac:dyDescent="0.3">
      <c r="A60" s="14">
        <v>5</v>
      </c>
      <c r="B60" s="15"/>
      <c r="C60" s="31" t="s">
        <v>18</v>
      </c>
      <c r="D60" s="31"/>
      <c r="E60" s="31"/>
      <c r="F60" s="31"/>
      <c r="G60" s="31"/>
      <c r="H60" s="31"/>
      <c r="I60" s="32"/>
    </row>
    <row r="61" spans="1:9" ht="33.75" customHeight="1" x14ac:dyDescent="0.3">
      <c r="A61" s="2">
        <v>5</v>
      </c>
      <c r="B61" s="10"/>
      <c r="C61" s="24" t="s">
        <v>19</v>
      </c>
      <c r="D61" s="24"/>
      <c r="E61" s="24"/>
      <c r="F61" s="24"/>
      <c r="G61" s="24"/>
      <c r="H61" s="24"/>
      <c r="I61" s="25"/>
    </row>
    <row r="62" spans="1:9" ht="20.25" customHeight="1" x14ac:dyDescent="0.3">
      <c r="A62" s="2">
        <v>3</v>
      </c>
      <c r="B62" s="10"/>
      <c r="C62" s="24" t="s">
        <v>20</v>
      </c>
      <c r="D62" s="24"/>
      <c r="E62" s="24"/>
      <c r="F62" s="24"/>
      <c r="G62" s="24"/>
      <c r="H62" s="24"/>
      <c r="I62" s="25"/>
    </row>
    <row r="63" spans="1:9" ht="62.25" customHeight="1" x14ac:dyDescent="0.3">
      <c r="A63" s="2">
        <v>1</v>
      </c>
      <c r="B63" s="10"/>
      <c r="C63" s="24" t="s">
        <v>21</v>
      </c>
      <c r="D63" s="24"/>
      <c r="E63" s="24"/>
      <c r="F63" s="24"/>
      <c r="G63" s="24"/>
      <c r="H63" s="24"/>
      <c r="I63" s="25"/>
    </row>
    <row r="64" spans="1:9" ht="48.75" customHeight="1" x14ac:dyDescent="0.3">
      <c r="A64" s="2">
        <v>1</v>
      </c>
      <c r="B64" s="10"/>
      <c r="C64" s="24" t="s">
        <v>22</v>
      </c>
      <c r="D64" s="24"/>
      <c r="E64" s="24"/>
      <c r="F64" s="24"/>
      <c r="G64" s="24"/>
      <c r="H64" s="24"/>
      <c r="I64" s="25"/>
    </row>
    <row r="65" spans="1:9" ht="21.75" customHeight="1" x14ac:dyDescent="0.3">
      <c r="A65" s="29" t="s">
        <v>23</v>
      </c>
      <c r="B65" s="29"/>
      <c r="C65" s="29"/>
      <c r="D65" s="29"/>
      <c r="E65" s="29"/>
      <c r="F65" s="29"/>
      <c r="G65" s="29"/>
      <c r="H65" s="29"/>
      <c r="I65" s="29"/>
    </row>
    <row r="66" spans="1:9" x14ac:dyDescent="0.3">
      <c r="A66" s="2">
        <v>8</v>
      </c>
      <c r="B66" s="10"/>
      <c r="C66" s="24" t="s">
        <v>57</v>
      </c>
      <c r="D66" s="24"/>
      <c r="E66" s="24"/>
      <c r="F66" s="24"/>
      <c r="G66" s="24"/>
      <c r="H66" s="24"/>
      <c r="I66" s="25"/>
    </row>
    <row r="67" spans="1:9" ht="18" customHeight="1" x14ac:dyDescent="0.3">
      <c r="A67" s="2">
        <v>4</v>
      </c>
      <c r="B67" s="10"/>
      <c r="C67" s="24" t="s">
        <v>24</v>
      </c>
      <c r="D67" s="24"/>
      <c r="E67" s="24"/>
      <c r="F67" s="24"/>
      <c r="G67" s="24"/>
      <c r="H67" s="24"/>
      <c r="I67" s="25"/>
    </row>
    <row r="68" spans="1:9" ht="30" customHeight="1" x14ac:dyDescent="0.3">
      <c r="A68" s="2">
        <v>3</v>
      </c>
      <c r="B68" s="10"/>
      <c r="C68" s="24" t="s">
        <v>39</v>
      </c>
      <c r="D68" s="24"/>
      <c r="E68" s="24"/>
      <c r="F68" s="24"/>
      <c r="G68" s="24"/>
      <c r="H68" s="24"/>
      <c r="I68" s="25"/>
    </row>
    <row r="69" spans="1:9" x14ac:dyDescent="0.3">
      <c r="A69" s="6"/>
      <c r="B69" s="6"/>
      <c r="C69" s="7"/>
      <c r="D69" s="7"/>
      <c r="E69" s="7"/>
      <c r="F69" s="7"/>
      <c r="G69" s="7"/>
      <c r="H69" s="7"/>
      <c r="I69" s="7"/>
    </row>
    <row r="70" spans="1:9" x14ac:dyDescent="0.3">
      <c r="A70" s="6"/>
      <c r="B70" s="6"/>
      <c r="C70" s="7"/>
      <c r="D70" s="7"/>
      <c r="E70" s="7"/>
      <c r="F70" s="7"/>
      <c r="G70" s="7"/>
      <c r="H70" s="7"/>
      <c r="I70" s="7"/>
    </row>
    <row r="71" spans="1:9" x14ac:dyDescent="0.3">
      <c r="A71" s="6"/>
      <c r="B71" s="6"/>
      <c r="C71" s="7"/>
      <c r="D71" s="7"/>
      <c r="E71" s="7"/>
      <c r="F71" s="7"/>
      <c r="G71" s="7"/>
      <c r="H71" s="7"/>
      <c r="I71" s="7"/>
    </row>
    <row r="72" spans="1:9" x14ac:dyDescent="0.3">
      <c r="A72" s="6"/>
      <c r="B72" s="6"/>
      <c r="C72" s="7"/>
      <c r="D72" s="7"/>
      <c r="E72" s="7"/>
      <c r="F72" s="7"/>
      <c r="G72" s="7"/>
      <c r="H72" s="7"/>
      <c r="I72" s="7"/>
    </row>
    <row r="73" spans="1:9" x14ac:dyDescent="0.3">
      <c r="A73" s="26" t="s">
        <v>25</v>
      </c>
      <c r="B73" s="27"/>
      <c r="C73" s="27"/>
      <c r="D73" s="27"/>
      <c r="E73" s="27"/>
      <c r="F73" s="27"/>
      <c r="G73" s="27"/>
      <c r="H73" s="27"/>
      <c r="I73" s="28"/>
    </row>
    <row r="74" spans="1:9" ht="28.8" x14ac:dyDescent="0.3">
      <c r="A74" s="3" t="s">
        <v>2</v>
      </c>
      <c r="B74" s="3" t="s">
        <v>0</v>
      </c>
      <c r="C74" s="23" t="s">
        <v>26</v>
      </c>
      <c r="D74" s="24"/>
      <c r="E74" s="24"/>
      <c r="F74" s="24"/>
      <c r="G74" s="24"/>
      <c r="H74" s="24"/>
      <c r="I74" s="25"/>
    </row>
    <row r="75" spans="1:9" x14ac:dyDescent="0.3">
      <c r="A75" s="2">
        <f>SUM(A5:A14,A16)</f>
        <v>43</v>
      </c>
      <c r="B75" s="2">
        <f>SUM(B5:B14,B16)</f>
        <v>0</v>
      </c>
      <c r="C75" s="22" t="str">
        <f>A4</f>
        <v>1. CoC Coordination and Engagement - Total of 43 points</v>
      </c>
      <c r="D75" s="22"/>
      <c r="E75" s="22"/>
      <c r="F75" s="22"/>
      <c r="G75" s="22"/>
      <c r="H75" s="22"/>
      <c r="I75" s="22"/>
    </row>
    <row r="76" spans="1:9" ht="30.75" customHeight="1" x14ac:dyDescent="0.3">
      <c r="A76" s="2">
        <f>SUM(A18:A23)</f>
        <v>29</v>
      </c>
      <c r="B76" s="2">
        <f>SUM(B18:B23)</f>
        <v>0</v>
      </c>
      <c r="C76" s="22" t="str">
        <f>A17</f>
        <v>2. Project Ranking, Review, and Capacity - Total of 30 points (The points currently total 29)</v>
      </c>
      <c r="D76" s="22"/>
      <c r="E76" s="22"/>
      <c r="F76" s="22"/>
      <c r="G76" s="22"/>
      <c r="H76" s="22"/>
      <c r="I76" s="22"/>
    </row>
    <row r="77" spans="1:9" x14ac:dyDescent="0.3">
      <c r="A77" s="2">
        <f>SUM(A25:A30)</f>
        <v>18</v>
      </c>
      <c r="B77" s="2">
        <f>SUM(B25:B30)</f>
        <v>0</v>
      </c>
      <c r="C77" s="22" t="str">
        <f>A24</f>
        <v>3. Homeless Management Information System - Total of 18 points</v>
      </c>
      <c r="D77" s="22"/>
      <c r="E77" s="22"/>
      <c r="F77" s="22"/>
      <c r="G77" s="22"/>
      <c r="H77" s="22"/>
      <c r="I77" s="22"/>
    </row>
    <row r="78" spans="1:9" x14ac:dyDescent="0.3">
      <c r="A78" s="2">
        <f>SUM(A33:A36)</f>
        <v>9</v>
      </c>
      <c r="B78" s="2">
        <f>SUM(B33:B36)</f>
        <v>0</v>
      </c>
      <c r="C78" s="22" t="str">
        <f>A32</f>
        <v>4. Point-in-Time Count - Total of 9 points</v>
      </c>
      <c r="D78" s="22"/>
      <c r="E78" s="22"/>
      <c r="F78" s="22"/>
      <c r="G78" s="22"/>
      <c r="H78" s="22"/>
      <c r="I78" s="22"/>
    </row>
    <row r="79" spans="1:9" x14ac:dyDescent="0.3">
      <c r="A79" s="2">
        <f>SUM(A38:A45)</f>
        <v>41</v>
      </c>
      <c r="B79" s="2">
        <f>SUM(B38:B45)</f>
        <v>0</v>
      </c>
      <c r="C79" s="22" t="str">
        <f>A37</f>
        <v>5. System Performance - Total of 40 points (the points currently total 41)</v>
      </c>
      <c r="D79" s="22"/>
      <c r="E79" s="22"/>
      <c r="F79" s="22"/>
      <c r="G79" s="22"/>
      <c r="H79" s="22"/>
      <c r="I79" s="22"/>
    </row>
    <row r="80" spans="1:9" x14ac:dyDescent="0.3">
      <c r="A80" s="2">
        <f>SUM(A50:A52)</f>
        <v>15</v>
      </c>
      <c r="B80" s="2">
        <f>SUM(B50:B52)</f>
        <v>0</v>
      </c>
      <c r="C80" s="22" t="str">
        <f>A49</f>
        <v>a. Ending Chronic Homelessness - total of 15 points</v>
      </c>
      <c r="D80" s="22"/>
      <c r="E80" s="22"/>
      <c r="F80" s="22"/>
      <c r="G80" s="22"/>
      <c r="H80" s="22"/>
      <c r="I80" s="22"/>
    </row>
    <row r="81" spans="1:9" x14ac:dyDescent="0.3">
      <c r="A81" s="2">
        <f>SUM(A54:A58)</f>
        <v>15</v>
      </c>
      <c r="B81" s="2">
        <f>SUM(B54:B58)</f>
        <v>0</v>
      </c>
      <c r="C81" s="22" t="str">
        <f>A53</f>
        <v>b. Ending Homelessness Among Households with Children - total of 15 points</v>
      </c>
      <c r="D81" s="22"/>
      <c r="E81" s="22"/>
      <c r="F81" s="22"/>
      <c r="G81" s="22"/>
      <c r="H81" s="22"/>
      <c r="I81" s="22"/>
    </row>
    <row r="82" spans="1:9" x14ac:dyDescent="0.3">
      <c r="A82" s="2">
        <f>SUM(A60:A64)</f>
        <v>15</v>
      </c>
      <c r="B82" s="2">
        <f>SUM(B60:B64)</f>
        <v>0</v>
      </c>
      <c r="C82" s="22" t="str">
        <f>A59</f>
        <v>c. Ending Youth Homelessness - total of 15 points</v>
      </c>
      <c r="D82" s="22"/>
      <c r="E82" s="22"/>
      <c r="F82" s="22"/>
      <c r="G82" s="22"/>
      <c r="H82" s="22"/>
      <c r="I82" s="22"/>
    </row>
    <row r="83" spans="1:9" x14ac:dyDescent="0.3">
      <c r="A83" s="2">
        <f>SUM(A66:A68)</f>
        <v>15</v>
      </c>
      <c r="B83" s="2">
        <f>SUM(B66:B68)</f>
        <v>0</v>
      </c>
      <c r="C83" s="22" t="str">
        <f>A65</f>
        <v>d. Ending Veteran Homelessness - total of 15 points</v>
      </c>
      <c r="D83" s="22"/>
      <c r="E83" s="22"/>
      <c r="F83" s="22"/>
      <c r="G83" s="22"/>
      <c r="H83" s="22"/>
      <c r="I83" s="22"/>
    </row>
    <row r="84" spans="1:9" x14ac:dyDescent="0.3">
      <c r="A84" s="6">
        <f>SUM(A75:A83)</f>
        <v>200</v>
      </c>
      <c r="B84" s="6">
        <f>SUM(B75:B83)</f>
        <v>0</v>
      </c>
      <c r="C84" s="7"/>
      <c r="D84" s="7"/>
      <c r="E84" s="7"/>
      <c r="F84" s="7"/>
      <c r="G84" s="7"/>
      <c r="H84" s="7"/>
      <c r="I84" s="7"/>
    </row>
    <row r="85" spans="1:9" x14ac:dyDescent="0.3">
      <c r="A85" s="6"/>
      <c r="B85" s="6"/>
      <c r="C85" s="7"/>
      <c r="D85" s="7"/>
      <c r="E85" s="7"/>
      <c r="F85" s="7"/>
      <c r="G85" s="7"/>
      <c r="H85" s="7"/>
      <c r="I85" s="7"/>
    </row>
    <row r="86" spans="1:9" x14ac:dyDescent="0.3">
      <c r="A86" s="6"/>
      <c r="B86" s="6"/>
      <c r="C86" s="7"/>
      <c r="D86" s="7"/>
      <c r="E86" s="7"/>
      <c r="F86" s="7"/>
      <c r="G86" s="7"/>
      <c r="H86" s="7"/>
      <c r="I86" s="7"/>
    </row>
    <row r="87" spans="1:9" x14ac:dyDescent="0.3">
      <c r="A87" s="6"/>
      <c r="B87" s="6"/>
      <c r="C87" s="7"/>
      <c r="D87" s="7"/>
      <c r="E87" s="7"/>
      <c r="F87" s="7"/>
      <c r="G87" s="7"/>
      <c r="H87" s="7"/>
      <c r="I87" s="7"/>
    </row>
    <row r="88" spans="1:9" x14ac:dyDescent="0.3">
      <c r="A88" s="6"/>
      <c r="B88" s="6"/>
      <c r="C88" s="7"/>
      <c r="D88" s="7"/>
      <c r="E88" s="7"/>
      <c r="F88" s="7"/>
      <c r="G88" s="7"/>
      <c r="H88" s="7"/>
      <c r="I88" s="7"/>
    </row>
    <row r="89" spans="1:9" x14ac:dyDescent="0.3">
      <c r="A89" s="6"/>
      <c r="B89" s="6"/>
      <c r="C89" s="7"/>
      <c r="D89" s="7"/>
      <c r="E89" s="7"/>
      <c r="F89" s="7"/>
      <c r="G89" s="7"/>
      <c r="H89" s="7"/>
      <c r="I89" s="7"/>
    </row>
    <row r="90" spans="1:9" x14ac:dyDescent="0.3">
      <c r="A90" s="6"/>
      <c r="B90" s="6"/>
      <c r="C90" s="7"/>
      <c r="D90" s="7"/>
      <c r="E90" s="7"/>
      <c r="F90" s="7"/>
      <c r="G90" s="7"/>
      <c r="H90" s="7"/>
      <c r="I90" s="7"/>
    </row>
    <row r="91" spans="1:9" x14ac:dyDescent="0.3">
      <c r="A91" s="6"/>
      <c r="B91" s="6"/>
      <c r="C91" s="7"/>
      <c r="D91" s="7"/>
      <c r="E91" s="7"/>
      <c r="F91" s="7"/>
      <c r="G91" s="7"/>
      <c r="H91" s="7"/>
      <c r="I91" s="7"/>
    </row>
    <row r="92" spans="1:9" x14ac:dyDescent="0.3">
      <c r="A92" s="6"/>
      <c r="B92" s="6"/>
      <c r="C92" s="7"/>
      <c r="D92" s="7"/>
      <c r="E92" s="7"/>
      <c r="F92" s="7"/>
      <c r="G92" s="7"/>
      <c r="H92" s="7"/>
      <c r="I92" s="7"/>
    </row>
    <row r="93" spans="1:9" x14ac:dyDescent="0.3">
      <c r="A93" s="6"/>
      <c r="B93" s="6"/>
      <c r="C93" s="7"/>
      <c r="D93" s="7"/>
      <c r="E93" s="7"/>
      <c r="F93" s="7"/>
      <c r="G93" s="7"/>
      <c r="H93" s="7"/>
      <c r="I93" s="7"/>
    </row>
    <row r="94" spans="1:9" x14ac:dyDescent="0.3">
      <c r="A94" s="6"/>
      <c r="B94" s="6"/>
      <c r="C94" s="7"/>
      <c r="D94" s="7"/>
      <c r="E94" s="7"/>
      <c r="F94" s="7"/>
      <c r="G94" s="7"/>
      <c r="H94" s="7"/>
      <c r="I94" s="7"/>
    </row>
    <row r="95" spans="1:9" x14ac:dyDescent="0.3">
      <c r="A95" s="6"/>
      <c r="B95" s="6"/>
      <c r="C95" s="7"/>
      <c r="D95" s="7"/>
      <c r="E95" s="7"/>
      <c r="F95" s="7"/>
      <c r="G95" s="7"/>
      <c r="H95" s="7"/>
      <c r="I95" s="7"/>
    </row>
    <row r="96" spans="1:9" x14ac:dyDescent="0.3">
      <c r="A96" s="6"/>
      <c r="B96" s="6"/>
      <c r="C96" s="7"/>
      <c r="D96" s="7"/>
      <c r="E96" s="7"/>
      <c r="F96" s="7"/>
      <c r="G96" s="7"/>
      <c r="H96" s="7"/>
      <c r="I96" s="7"/>
    </row>
    <row r="97" spans="1:9" x14ac:dyDescent="0.3">
      <c r="A97" s="6"/>
      <c r="B97" s="6"/>
      <c r="C97" s="7"/>
      <c r="D97" s="7"/>
      <c r="E97" s="7"/>
      <c r="F97" s="7"/>
      <c r="G97" s="7"/>
      <c r="H97" s="7"/>
      <c r="I97" s="7"/>
    </row>
    <row r="98" spans="1:9" x14ac:dyDescent="0.3">
      <c r="A98" s="6"/>
      <c r="B98" s="6"/>
      <c r="C98" s="7"/>
      <c r="D98" s="7"/>
      <c r="E98" s="7"/>
      <c r="F98" s="7"/>
      <c r="G98" s="7"/>
      <c r="H98" s="7"/>
      <c r="I98" s="7"/>
    </row>
    <row r="99" spans="1:9" x14ac:dyDescent="0.3">
      <c r="A99" s="6"/>
      <c r="B99" s="6"/>
      <c r="C99" s="7"/>
      <c r="D99" s="7"/>
      <c r="E99" s="7"/>
      <c r="F99" s="7"/>
      <c r="G99" s="7"/>
      <c r="H99" s="7"/>
      <c r="I99" s="7"/>
    </row>
    <row r="100" spans="1:9" x14ac:dyDescent="0.3">
      <c r="A100" s="6"/>
      <c r="B100" s="6"/>
      <c r="C100" s="7"/>
      <c r="D100" s="7"/>
      <c r="E100" s="7"/>
      <c r="F100" s="7"/>
      <c r="G100" s="7"/>
      <c r="H100" s="7"/>
      <c r="I100" s="7"/>
    </row>
    <row r="101" spans="1:9" x14ac:dyDescent="0.3">
      <c r="A101" s="6"/>
      <c r="B101" s="6"/>
      <c r="C101" s="7"/>
      <c r="D101" s="7"/>
      <c r="E101" s="7"/>
      <c r="F101" s="7"/>
      <c r="G101" s="7"/>
      <c r="H101" s="7"/>
      <c r="I101" s="7"/>
    </row>
    <row r="102" spans="1:9" x14ac:dyDescent="0.3">
      <c r="A102" s="6"/>
      <c r="B102" s="6"/>
      <c r="C102" s="7"/>
      <c r="D102" s="7"/>
      <c r="E102" s="7"/>
      <c r="F102" s="7"/>
      <c r="G102" s="7"/>
      <c r="H102" s="7"/>
      <c r="I102" s="7"/>
    </row>
    <row r="103" spans="1:9" x14ac:dyDescent="0.3">
      <c r="A103" s="6"/>
      <c r="B103" s="6"/>
      <c r="C103" s="7"/>
      <c r="D103" s="7"/>
      <c r="E103" s="7"/>
      <c r="F103" s="7"/>
      <c r="G103" s="7"/>
      <c r="H103" s="7"/>
      <c r="I103" s="7"/>
    </row>
    <row r="104" spans="1:9" x14ac:dyDescent="0.3">
      <c r="A104" s="6"/>
      <c r="B104" s="6"/>
      <c r="C104" s="7"/>
      <c r="D104" s="7"/>
      <c r="E104" s="7"/>
      <c r="F104" s="7"/>
      <c r="G104" s="7"/>
      <c r="H104" s="7"/>
      <c r="I104" s="7"/>
    </row>
    <row r="105" spans="1:9" x14ac:dyDescent="0.3">
      <c r="A105" s="6"/>
      <c r="B105" s="6"/>
      <c r="C105" s="7"/>
      <c r="D105" s="7"/>
      <c r="E105" s="7"/>
      <c r="F105" s="7"/>
      <c r="G105" s="7"/>
      <c r="H105" s="7"/>
      <c r="I105" s="7"/>
    </row>
    <row r="106" spans="1:9" x14ac:dyDescent="0.3">
      <c r="A106" s="6"/>
      <c r="B106" s="6"/>
      <c r="C106" s="7"/>
      <c r="D106" s="7"/>
      <c r="E106" s="7"/>
      <c r="F106" s="7"/>
      <c r="G106" s="7"/>
      <c r="H106" s="7"/>
      <c r="I106" s="7"/>
    </row>
    <row r="107" spans="1:9" x14ac:dyDescent="0.3">
      <c r="A107" s="6"/>
      <c r="B107" s="6"/>
      <c r="C107" s="7"/>
      <c r="D107" s="7"/>
      <c r="E107" s="7"/>
      <c r="F107" s="7"/>
      <c r="G107" s="7"/>
      <c r="H107" s="7"/>
      <c r="I107" s="7"/>
    </row>
    <row r="108" spans="1:9" x14ac:dyDescent="0.3">
      <c r="A108" s="6"/>
      <c r="B108" s="6"/>
      <c r="C108" s="7"/>
      <c r="D108" s="7"/>
      <c r="E108" s="7"/>
      <c r="F108" s="7"/>
      <c r="G108" s="7"/>
      <c r="H108" s="7"/>
      <c r="I108" s="7"/>
    </row>
    <row r="109" spans="1:9" x14ac:dyDescent="0.3">
      <c r="A109" s="6"/>
      <c r="B109" s="6"/>
      <c r="C109" s="7"/>
      <c r="D109" s="7"/>
      <c r="E109" s="7"/>
      <c r="F109" s="7"/>
      <c r="G109" s="7"/>
      <c r="H109" s="7"/>
      <c r="I109" s="7"/>
    </row>
    <row r="110" spans="1:9" x14ac:dyDescent="0.3">
      <c r="A110" s="6"/>
      <c r="B110" s="6"/>
      <c r="C110" s="7"/>
      <c r="D110" s="7"/>
      <c r="E110" s="7"/>
      <c r="F110" s="7"/>
      <c r="G110" s="7"/>
      <c r="H110" s="7"/>
      <c r="I110" s="7"/>
    </row>
    <row r="111" spans="1:9" x14ac:dyDescent="0.3">
      <c r="A111" s="6"/>
      <c r="B111" s="6"/>
      <c r="C111" s="7"/>
      <c r="D111" s="7"/>
      <c r="E111" s="7"/>
      <c r="F111" s="7"/>
      <c r="G111" s="7"/>
      <c r="H111" s="7"/>
      <c r="I111" s="7"/>
    </row>
    <row r="112" spans="1:9" x14ac:dyDescent="0.3">
      <c r="A112" s="6"/>
      <c r="B112" s="6"/>
      <c r="C112" s="7"/>
      <c r="D112" s="7"/>
      <c r="E112" s="7"/>
      <c r="F112" s="7"/>
      <c r="G112" s="7"/>
      <c r="H112" s="7"/>
      <c r="I112" s="7"/>
    </row>
    <row r="113" spans="1:9" x14ac:dyDescent="0.3">
      <c r="A113" s="6"/>
      <c r="B113" s="6"/>
      <c r="C113" s="7"/>
      <c r="D113" s="7"/>
      <c r="E113" s="7"/>
      <c r="F113" s="7"/>
      <c r="G113" s="7"/>
      <c r="H113" s="7"/>
      <c r="I113" s="7"/>
    </row>
    <row r="114" spans="1:9" x14ac:dyDescent="0.3">
      <c r="A114" s="6"/>
      <c r="B114" s="6"/>
      <c r="C114" s="7"/>
      <c r="D114" s="7"/>
      <c r="E114" s="7"/>
      <c r="F114" s="7"/>
      <c r="G114" s="7"/>
      <c r="H114" s="7"/>
      <c r="I114" s="7"/>
    </row>
    <row r="115" spans="1:9" x14ac:dyDescent="0.3">
      <c r="A115" s="6"/>
      <c r="B115" s="6"/>
      <c r="C115" s="7"/>
      <c r="D115" s="7"/>
      <c r="E115" s="7"/>
      <c r="F115" s="7"/>
      <c r="G115" s="7"/>
      <c r="H115" s="7"/>
      <c r="I115" s="7"/>
    </row>
    <row r="116" spans="1:9" x14ac:dyDescent="0.3">
      <c r="A116" s="6"/>
      <c r="B116" s="6"/>
      <c r="C116" s="7"/>
      <c r="D116" s="7"/>
      <c r="E116" s="7"/>
      <c r="F116" s="7"/>
      <c r="G116" s="7"/>
      <c r="H116" s="7"/>
      <c r="I116" s="7"/>
    </row>
    <row r="117" spans="1:9" x14ac:dyDescent="0.3">
      <c r="A117" s="6"/>
      <c r="B117" s="6"/>
      <c r="C117" s="7"/>
      <c r="D117" s="7"/>
      <c r="E117" s="7"/>
      <c r="F117" s="7"/>
      <c r="G117" s="7"/>
      <c r="H117" s="7"/>
      <c r="I117" s="7"/>
    </row>
  </sheetData>
  <sheetProtection selectLockedCells="1" selectUnlockedCells="1"/>
  <mergeCells count="77">
    <mergeCell ref="C55:I55"/>
    <mergeCell ref="C43:I43"/>
    <mergeCell ref="C44:I44"/>
    <mergeCell ref="A48:I48"/>
    <mergeCell ref="A49:I49"/>
    <mergeCell ref="C50:I50"/>
    <mergeCell ref="C51:I51"/>
    <mergeCell ref="C52:I52"/>
    <mergeCell ref="A53:I53"/>
    <mergeCell ref="C54:I54"/>
    <mergeCell ref="C45:I45"/>
    <mergeCell ref="C36:I36"/>
    <mergeCell ref="A37:I37"/>
    <mergeCell ref="C38:I38"/>
    <mergeCell ref="C31:I31"/>
    <mergeCell ref="C47:I47"/>
    <mergeCell ref="C42:I42"/>
    <mergeCell ref="A32:I32"/>
    <mergeCell ref="C33:I33"/>
    <mergeCell ref="C39:I39"/>
    <mergeCell ref="C40:I40"/>
    <mergeCell ref="C41:I41"/>
    <mergeCell ref="C34:I34"/>
    <mergeCell ref="C35:I35"/>
    <mergeCell ref="C30:I30"/>
    <mergeCell ref="C20:I20"/>
    <mergeCell ref="C21:I21"/>
    <mergeCell ref="C22:I22"/>
    <mergeCell ref="C23:I23"/>
    <mergeCell ref="A24:I24"/>
    <mergeCell ref="C25:I25"/>
    <mergeCell ref="C26:I26"/>
    <mergeCell ref="C28:I28"/>
    <mergeCell ref="C27:I27"/>
    <mergeCell ref="C29:I29"/>
    <mergeCell ref="A17:I17"/>
    <mergeCell ref="C18:I18"/>
    <mergeCell ref="C19:I19"/>
    <mergeCell ref="C14:I14"/>
    <mergeCell ref="C16:I16"/>
    <mergeCell ref="C15:I15"/>
    <mergeCell ref="C13:I13"/>
    <mergeCell ref="A1:I2"/>
    <mergeCell ref="C3:I3"/>
    <mergeCell ref="A4:I4"/>
    <mergeCell ref="C5:I5"/>
    <mergeCell ref="C6:I6"/>
    <mergeCell ref="C7:I7"/>
    <mergeCell ref="C8:I8"/>
    <mergeCell ref="C9:I9"/>
    <mergeCell ref="C10:I10"/>
    <mergeCell ref="C11:I11"/>
    <mergeCell ref="C12:I12"/>
    <mergeCell ref="C56:I56"/>
    <mergeCell ref="C57:I57"/>
    <mergeCell ref="C58:I58"/>
    <mergeCell ref="A59:I59"/>
    <mergeCell ref="C60:I60"/>
    <mergeCell ref="C61:I61"/>
    <mergeCell ref="C62:I62"/>
    <mergeCell ref="C63:I63"/>
    <mergeCell ref="C64:I64"/>
    <mergeCell ref="A65:I65"/>
    <mergeCell ref="C74:I74"/>
    <mergeCell ref="A73:I73"/>
    <mergeCell ref="C79:I79"/>
    <mergeCell ref="C66:I66"/>
    <mergeCell ref="C67:I67"/>
    <mergeCell ref="C68:I68"/>
    <mergeCell ref="C75:I75"/>
    <mergeCell ref="C76:I76"/>
    <mergeCell ref="C80:I80"/>
    <mergeCell ref="C81:I81"/>
    <mergeCell ref="C82:I82"/>
    <mergeCell ref="C83:I83"/>
    <mergeCell ref="C77:I77"/>
    <mergeCell ref="C78:I78"/>
  </mergeCells>
  <pageMargins left="0.7" right="0.7" top="0.75" bottom="0.75" header="0.3" footer="0.3"/>
  <pageSetup orientation="portrait" verticalDpi="0" r:id="rId1"/>
  <headerFooter>
    <oddHeader>&amp;C&amp;"-,Bold"FY16 HUD CoC Program Consolidated Application Scoring Criteria Summary
&amp;"-,Regular"June 2016</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view="pageLayout" topLeftCell="A19" zoomScaleNormal="100" workbookViewId="0">
      <selection activeCell="D126" sqref="D126"/>
    </sheetView>
  </sheetViews>
  <sheetFormatPr defaultRowHeight="14.4" x14ac:dyDescent="0.3"/>
  <cols>
    <col min="1" max="1" width="51.5546875" bestFit="1" customWidth="1"/>
    <col min="2" max="2" width="19.33203125" bestFit="1" customWidth="1"/>
  </cols>
  <sheetData>
    <row r="1" spans="1:2" x14ac:dyDescent="0.3">
      <c r="A1" s="1" t="s">
        <v>26</v>
      </c>
      <c r="B1" s="5" t="s">
        <v>36</v>
      </c>
    </row>
    <row r="2" spans="1:2" x14ac:dyDescent="0.3">
      <c r="A2" t="s">
        <v>27</v>
      </c>
      <c r="B2" s="5">
        <f>'CoC Consolidated Application'!A75/201</f>
        <v>0.21393034825870647</v>
      </c>
    </row>
    <row r="3" spans="1:2" x14ac:dyDescent="0.3">
      <c r="A3" t="s">
        <v>28</v>
      </c>
      <c r="B3" s="5">
        <f>'CoC Consolidated Application'!A76/201</f>
        <v>0.14427860696517414</v>
      </c>
    </row>
    <row r="4" spans="1:2" x14ac:dyDescent="0.3">
      <c r="A4" t="s">
        <v>29</v>
      </c>
      <c r="B4" s="5">
        <f>'CoC Consolidated Application'!A77/201</f>
        <v>8.9552238805970144E-2</v>
      </c>
    </row>
    <row r="5" spans="1:2" x14ac:dyDescent="0.3">
      <c r="A5" t="s">
        <v>30</v>
      </c>
      <c r="B5" s="5">
        <f>'CoC Consolidated Application'!A78/201</f>
        <v>4.4776119402985072E-2</v>
      </c>
    </row>
    <row r="6" spans="1:2" x14ac:dyDescent="0.3">
      <c r="A6" t="s">
        <v>31</v>
      </c>
      <c r="B6" s="5">
        <f>'CoC Consolidated Application'!A79/201</f>
        <v>0.20398009950248755</v>
      </c>
    </row>
    <row r="7" spans="1:2" x14ac:dyDescent="0.3">
      <c r="A7" t="s">
        <v>32</v>
      </c>
      <c r="B7" s="5">
        <f>'CoC Consolidated Application'!A80/201</f>
        <v>7.4626865671641784E-2</v>
      </c>
    </row>
    <row r="8" spans="1:2" x14ac:dyDescent="0.3">
      <c r="A8" t="s">
        <v>33</v>
      </c>
      <c r="B8" s="5">
        <f>'CoC Consolidated Application'!A81/201</f>
        <v>7.4626865671641784E-2</v>
      </c>
    </row>
    <row r="9" spans="1:2" x14ac:dyDescent="0.3">
      <c r="A9" t="s">
        <v>34</v>
      </c>
      <c r="B9" s="5">
        <f>'CoC Consolidated Application'!A82/201</f>
        <v>7.4626865671641784E-2</v>
      </c>
    </row>
    <row r="10" spans="1:2" x14ac:dyDescent="0.3">
      <c r="A10" t="s">
        <v>35</v>
      </c>
      <c r="B10" s="5">
        <f>'CoC Consolidated Application'!A83/201</f>
        <v>7.4626865671641784E-2</v>
      </c>
    </row>
    <row r="95" spans="1:4" x14ac:dyDescent="0.3">
      <c r="A95" s="45" t="s">
        <v>83</v>
      </c>
      <c r="B95" s="45"/>
      <c r="C95" s="45"/>
      <c r="D95" s="45"/>
    </row>
  </sheetData>
  <mergeCells count="1">
    <mergeCell ref="A95:D95"/>
  </mergeCells>
  <pageMargins left="0.7" right="0.7" top="0.75" bottom="0.75" header="0.3" footer="0.3"/>
  <pageSetup orientation="portrait" verticalDpi="0" r:id="rId1"/>
  <headerFooter>
    <oddHeader>&amp;CFY15 HUD CoC Program Scoring Criteria Summary
Summary Graphs</oddHead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Layout" zoomScaleNormal="100" workbookViewId="0">
      <selection activeCell="G25" sqref="G25"/>
    </sheetView>
  </sheetViews>
  <sheetFormatPr defaultRowHeight="14.4" x14ac:dyDescent="0.3"/>
  <cols>
    <col min="1" max="1" width="9.109375" style="6"/>
    <col min="2" max="2" width="10.33203125" style="6" customWidth="1"/>
    <col min="3" max="10" width="9.109375" style="6"/>
  </cols>
  <sheetData>
    <row r="1" spans="1:10" x14ac:dyDescent="0.3">
      <c r="A1" s="22" t="s">
        <v>81</v>
      </c>
      <c r="B1" s="22"/>
      <c r="C1" s="22"/>
      <c r="D1" s="22"/>
      <c r="E1" s="22"/>
      <c r="F1" s="22"/>
      <c r="G1" s="22"/>
      <c r="H1" s="22"/>
      <c r="I1" s="22"/>
    </row>
    <row r="2" spans="1:10" ht="33.75" customHeight="1" x14ac:dyDescent="0.3">
      <c r="A2" s="22"/>
      <c r="B2" s="22"/>
      <c r="C2" s="22"/>
      <c r="D2" s="22"/>
      <c r="E2" s="22"/>
      <c r="F2" s="22"/>
      <c r="G2" s="22"/>
      <c r="H2" s="22"/>
      <c r="I2" s="22"/>
    </row>
    <row r="3" spans="1:10" ht="28.8" x14ac:dyDescent="0.3">
      <c r="A3" s="18" t="s">
        <v>2</v>
      </c>
      <c r="B3" s="18" t="s">
        <v>0</v>
      </c>
      <c r="C3" s="48" t="s">
        <v>82</v>
      </c>
      <c r="D3" s="48"/>
      <c r="E3" s="48"/>
      <c r="F3" s="48"/>
      <c r="G3" s="48"/>
      <c r="H3" s="48"/>
      <c r="I3" s="48"/>
    </row>
    <row r="4" spans="1:10" ht="30" customHeight="1" x14ac:dyDescent="0.3">
      <c r="A4" s="46">
        <v>50</v>
      </c>
      <c r="B4" s="46">
        <f>I5*A4</f>
        <v>0</v>
      </c>
      <c r="C4" s="49" t="s">
        <v>76</v>
      </c>
      <c r="D4" s="49"/>
      <c r="E4" s="49"/>
      <c r="F4" s="49"/>
      <c r="G4" s="49"/>
      <c r="H4" s="49"/>
      <c r="I4" s="49"/>
      <c r="J4" s="19"/>
    </row>
    <row r="5" spans="1:10" ht="30" customHeight="1" x14ac:dyDescent="0.3">
      <c r="A5" s="47"/>
      <c r="B5" s="47"/>
      <c r="C5" s="51" t="s">
        <v>77</v>
      </c>
      <c r="D5" s="31"/>
      <c r="E5" s="31"/>
      <c r="F5" s="31"/>
      <c r="G5" s="31"/>
      <c r="H5" s="31"/>
      <c r="I5" s="21">
        <f>('CoC Consolidated Application'!B84/'CoC Consolidated Application'!A84)</f>
        <v>0</v>
      </c>
      <c r="J5" s="19"/>
    </row>
    <row r="6" spans="1:10" ht="29.25" customHeight="1" x14ac:dyDescent="0.3">
      <c r="A6" s="14">
        <v>35</v>
      </c>
      <c r="B6" s="14"/>
      <c r="C6" s="50" t="s">
        <v>78</v>
      </c>
      <c r="D6" s="50"/>
      <c r="E6" s="50"/>
      <c r="F6" s="50"/>
      <c r="G6" s="50"/>
      <c r="H6" s="50"/>
      <c r="I6" s="50"/>
    </row>
    <row r="7" spans="1:10" ht="75.75" customHeight="1" x14ac:dyDescent="0.3">
      <c r="A7" s="2">
        <v>5</v>
      </c>
      <c r="B7" s="2"/>
      <c r="C7" s="22" t="s">
        <v>79</v>
      </c>
      <c r="D7" s="22"/>
      <c r="E7" s="22"/>
      <c r="F7" s="22"/>
      <c r="G7" s="22"/>
      <c r="H7" s="22"/>
      <c r="I7" s="22"/>
    </row>
    <row r="8" spans="1:10" ht="33" customHeight="1" x14ac:dyDescent="0.3">
      <c r="A8" s="20">
        <v>10</v>
      </c>
      <c r="B8" s="2"/>
      <c r="C8" s="22" t="s">
        <v>80</v>
      </c>
      <c r="D8" s="22"/>
      <c r="E8" s="22"/>
      <c r="F8" s="22"/>
      <c r="G8" s="22"/>
      <c r="H8" s="22"/>
      <c r="I8" s="22"/>
    </row>
    <row r="9" spans="1:10" x14ac:dyDescent="0.3">
      <c r="A9" s="6">
        <f>SUM(A4:A8)</f>
        <v>100</v>
      </c>
      <c r="B9" s="6">
        <f>SUM(B4:B8)</f>
        <v>0</v>
      </c>
    </row>
  </sheetData>
  <mergeCells count="9">
    <mergeCell ref="C8:I8"/>
    <mergeCell ref="A4:A5"/>
    <mergeCell ref="B4:B5"/>
    <mergeCell ref="C3:I3"/>
    <mergeCell ref="A1:I2"/>
    <mergeCell ref="C4:I4"/>
    <mergeCell ref="C6:I6"/>
    <mergeCell ref="C5:H5"/>
    <mergeCell ref="C7:I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CoC Consolidated Application</vt:lpstr>
      <vt:lpstr>Graphs</vt:lpstr>
      <vt:lpstr>Tier 2 Points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Blasco</dc:creator>
  <cp:lastModifiedBy>Erin Fitzgerald</cp:lastModifiedBy>
  <cp:lastPrinted>2016-06-29T22:10:08Z</cp:lastPrinted>
  <dcterms:created xsi:type="dcterms:W3CDTF">2015-09-23T16:20:07Z</dcterms:created>
  <dcterms:modified xsi:type="dcterms:W3CDTF">2016-07-21T14:01:07Z</dcterms:modified>
</cp:coreProperties>
</file>